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A19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2" i="7"/>
  <c r="F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I2" i="1"/>
  <c r="H2" i="1"/>
  <c r="G2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<sst xmlns="http://schemas.openxmlformats.org/spreadsheetml/2006/main" count="163" uniqueCount="124">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</sst>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\-0.0;\-;@"/>
    <numFmt numFmtId="166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81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3" borderId="0" xfId="0" applyFont="1" applyFill="1" applyBorder="1"/>
    <xf numFmtId="0" fontId="10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0" fillId="0" borderId="0" xfId="0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7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 applyFill="1" applyBorder="1"/>
    <xf numFmtId="165" fontId="12" fillId="0" borderId="12" xfId="0" applyNumberFormat="1" applyFont="1" applyFill="1" applyBorder="1"/>
    <xf numFmtId="165" fontId="12" fillId="0" borderId="11" xfId="0" applyNumberFormat="1" applyFont="1" applyFill="1" applyBorder="1"/>
    <xf numFmtId="165" fontId="12" fillId="0" borderId="10" xfId="0" applyNumberFormat="1" applyFont="1" applyFill="1" applyBorder="1"/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EU27</v>
          </cell>
          <cell r="C3" t="str">
            <v>EU12</v>
          </cell>
          <cell r="D3" t="str">
            <v>SK</v>
          </cell>
          <cell r="F3" t="str">
            <v>SK02</v>
          </cell>
          <cell r="G3" t="str">
            <v>SK03</v>
          </cell>
          <cell r="H3" t="str">
            <v>SK04</v>
          </cell>
          <cell r="I3" t="str">
            <v>SK01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Total Convergence</v>
          </cell>
          <cell r="F4" t="str">
            <v>Západné Slovensko</v>
          </cell>
          <cell r="G4" t="str">
            <v>Stredné Slovensko</v>
          </cell>
          <cell r="H4" t="str">
            <v>Východné Slovensko</v>
          </cell>
          <cell r="I4" t="str">
            <v>Bratislavský kraj</v>
          </cell>
        </row>
        <row r="6">
          <cell r="B6">
            <v>482332.31300000002</v>
          </cell>
          <cell r="C6">
            <v>105161.55500000011</v>
          </cell>
          <cell r="D6">
            <v>5398.6570000000002</v>
          </cell>
          <cell r="E6">
            <v>4781.6749999999993</v>
          </cell>
          <cell r="F6">
            <v>1876.4159999999999</v>
          </cell>
          <cell r="G6">
            <v>1355.5139999999999</v>
          </cell>
          <cell r="H6">
            <v>1549.7449999999999</v>
          </cell>
          <cell r="I6">
            <v>616.98199999999997</v>
          </cell>
        </row>
        <row r="7">
          <cell r="B7">
            <v>492213.48900000006</v>
          </cell>
          <cell r="C7">
            <v>102826.68600000005</v>
          </cell>
          <cell r="D7">
            <v>5372.9279999999999</v>
          </cell>
          <cell r="E7">
            <v>4780.6270000000004</v>
          </cell>
          <cell r="F7">
            <v>1851.6579999999999</v>
          </cell>
          <cell r="G7">
            <v>1351.6510000000001</v>
          </cell>
          <cell r="H7">
            <v>1577.318</v>
          </cell>
          <cell r="I7">
            <v>592.30100000000004</v>
          </cell>
        </row>
        <row r="8">
          <cell r="B8">
            <v>500904.69900000008</v>
          </cell>
          <cell r="C8">
            <v>100864.8870000001</v>
          </cell>
          <cell r="D8">
            <v>5410.8360000000002</v>
          </cell>
          <cell r="E8">
            <v>4798.1540000000005</v>
          </cell>
          <cell r="F8">
            <v>1838.136</v>
          </cell>
          <cell r="G8">
            <v>1348.6110000000001</v>
          </cell>
          <cell r="H8">
            <v>1611.4069999999999</v>
          </cell>
          <cell r="I8">
            <v>612.68200000000002</v>
          </cell>
        </row>
        <row r="9">
          <cell r="B9">
            <v>504225.53999999992</v>
          </cell>
          <cell r="C9">
            <v>100453.50899999996</v>
          </cell>
          <cell r="D9">
            <v>5421.3490000000002</v>
          </cell>
          <cell r="E9">
            <v>4796.1820000000007</v>
          </cell>
          <cell r="F9">
            <v>1834.8320000000001</v>
          </cell>
          <cell r="G9">
            <v>1345.808</v>
          </cell>
          <cell r="H9">
            <v>1615.5419999999999</v>
          </cell>
          <cell r="I9">
            <v>625.16700000000003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88.57156511332353</v>
          </cell>
          <cell r="F11">
            <v>34.757088661124428</v>
          </cell>
          <cell r="G11">
            <v>25.108355652155712</v>
          </cell>
          <cell r="H11">
            <v>28.706120800043415</v>
          </cell>
          <cell r="I11">
            <v>11.428434886676445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88.976196963741188</v>
          </cell>
          <cell r="F12">
            <v>34.46273614684582</v>
          </cell>
          <cell r="G12">
            <v>25.156692961454162</v>
          </cell>
          <cell r="H12">
            <v>29.356767855441205</v>
          </cell>
          <cell r="I12">
            <v>11.023803036258816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88.676759007295729</v>
          </cell>
          <cell r="F13">
            <v>33.971386307032773</v>
          </cell>
          <cell r="G13">
            <v>24.92426308984416</v>
          </cell>
          <cell r="H13">
            <v>29.781109610418792</v>
          </cell>
          <cell r="I13">
            <v>11.323240992704269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88.468423634043859</v>
          </cell>
          <cell r="F14">
            <v>33.844565254883982</v>
          </cell>
          <cell r="G14">
            <v>24.82422732792152</v>
          </cell>
          <cell r="H14">
            <v>29.79963105123835</v>
          </cell>
          <cell r="I14">
            <v>11.531576365956148</v>
          </cell>
        </row>
        <row r="16">
          <cell r="B16">
            <v>41.104337135512722</v>
          </cell>
          <cell r="C16">
            <v>20.864700253001768</v>
          </cell>
          <cell r="D16">
            <v>11.522808051417101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100</v>
          </cell>
        </row>
        <row r="17">
          <cell r="B17">
            <v>34.596649192117773</v>
          </cell>
          <cell r="C17">
            <v>38.282687785014389</v>
          </cell>
          <cell r="D17">
            <v>38.231340122649669</v>
          </cell>
          <cell r="E17">
            <v>43.210390475397553</v>
          </cell>
          <cell r="F17">
            <v>32.092151084918299</v>
          </cell>
          <cell r="G17">
            <v>51.673330371686653</v>
          </cell>
          <cell r="H17">
            <v>49.083349083349084</v>
          </cell>
          <cell r="I17">
            <v>0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50.245851825933215</v>
          </cell>
          <cell r="E19">
            <v>56.789609524602454</v>
          </cell>
          <cell r="F19">
            <v>67.907848915081701</v>
          </cell>
          <cell r="G19">
            <v>48.326669628313354</v>
          </cell>
          <cell r="H19">
            <v>50.916650916650916</v>
          </cell>
          <cell r="I19">
            <v>0</v>
          </cell>
        </row>
        <row r="20">
          <cell r="B20">
            <v>5.4303428223280079</v>
          </cell>
          <cell r="C20">
            <v>8.3215485410749999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-7.9588438466648981E-2</v>
          </cell>
          <cell r="E22">
            <v>-3.6531679696638619E-3</v>
          </cell>
          <cell r="F22">
            <v>-0.22112383454735429</v>
          </cell>
          <cell r="G22">
            <v>-4.7553856103810244E-2</v>
          </cell>
          <cell r="H22">
            <v>0.29435796951851056</v>
          </cell>
          <cell r="I22">
            <v>-0.67810539261262681</v>
          </cell>
        </row>
        <row r="23">
          <cell r="B23">
            <v>0.26826056383550956</v>
          </cell>
          <cell r="C23">
            <v>-0.25910692945537717</v>
          </cell>
          <cell r="D23">
            <v>9.973488163190769E-2</v>
          </cell>
          <cell r="E23">
            <v>3.6100684576445552E-2</v>
          </cell>
          <cell r="F23">
            <v>-0.10137668755515472</v>
          </cell>
          <cell r="G23">
            <v>-4.8124327963861013E-2</v>
          </cell>
          <cell r="H23">
            <v>0.26640498169778759</v>
          </cell>
          <cell r="I23">
            <v>0.60184677957098032</v>
          </cell>
        </row>
        <row r="25">
          <cell r="B25">
            <v>1.6378168717052137</v>
          </cell>
          <cell r="C25">
            <v>-1.1660962982146836</v>
          </cell>
          <cell r="D25">
            <v>-0.54748801414870396</v>
          </cell>
          <cell r="E25">
            <v>-0.17962324917523673</v>
          </cell>
          <cell r="F25">
            <v>-7.2478597496503983E-2</v>
          </cell>
          <cell r="G25">
            <v>-0.17063637852504662</v>
          </cell>
          <cell r="H25">
            <v>-0.3172134770559028</v>
          </cell>
          <cell r="I25">
            <v>-3.4096618702004271</v>
          </cell>
        </row>
        <row r="26">
          <cell r="B26">
            <v>1.7268386970191303</v>
          </cell>
          <cell r="C26">
            <v>-1.334071974273292</v>
          </cell>
          <cell r="D26">
            <v>0.17413224223365734</v>
          </cell>
          <cell r="E26">
            <v>-0.23455082356352003</v>
          </cell>
          <cell r="F26">
            <v>0.12626521744296193</v>
          </cell>
          <cell r="G26">
            <v>-0.50479006785035485</v>
          </cell>
          <cell r="H26">
            <v>-0.42654683456348053</v>
          </cell>
          <cell r="I26">
            <v>3.4715457174645996</v>
          </cell>
        </row>
        <row r="28">
          <cell r="B28">
            <v>100</v>
          </cell>
          <cell r="C28">
            <v>44.457564349477245</v>
          </cell>
          <cell r="D28">
            <v>49.414823525582243</v>
          </cell>
          <cell r="E28">
            <v>41.940697765441747</v>
          </cell>
          <cell r="F28">
            <v>46.301992169295694</v>
          </cell>
          <cell r="G28">
            <v>40.705048060919289</v>
          </cell>
          <cell r="H28">
            <v>37.14335635558885</v>
          </cell>
          <cell r="I28">
            <v>106.85075115991313</v>
          </cell>
        </row>
        <row r="29">
          <cell r="B29">
            <v>100</v>
          </cell>
          <cell r="C29">
            <v>53.253905026174344</v>
          </cell>
          <cell r="D29">
            <v>62.551357502587102</v>
          </cell>
          <cell r="E29">
            <v>52.035892873497666</v>
          </cell>
          <cell r="F29">
            <v>61.623264689232101</v>
          </cell>
          <cell r="G29">
            <v>48.155928697545612</v>
          </cell>
          <cell r="H29">
            <v>43.258715609659617</v>
          </cell>
          <cell r="I29">
            <v>145.28398827395117</v>
          </cell>
        </row>
        <row r="30">
          <cell r="B30">
            <v>100</v>
          </cell>
          <cell r="C30">
            <v>56.003013528313559</v>
          </cell>
          <cell r="D30">
            <v>67.32079574022211</v>
          </cell>
          <cell r="E30">
            <v>55.651333495553992</v>
          </cell>
          <cell r="F30">
            <v>64.915957019669335</v>
          </cell>
          <cell r="G30">
            <v>52.937417331516066</v>
          </cell>
          <cell r="H30">
            <v>45.98213622226578</v>
          </cell>
          <cell r="I30">
            <v>158.81225199454821</v>
          </cell>
        </row>
        <row r="31">
          <cell r="B31">
            <v>100</v>
          </cell>
          <cell r="C31">
            <v>60.330451192096227</v>
          </cell>
          <cell r="D31">
            <v>71.452512370382308</v>
          </cell>
          <cell r="E31">
            <v>58.180217369630441</v>
          </cell>
          <cell r="F31">
            <v>66.359240228415246</v>
          </cell>
          <cell r="G31">
            <v>56.937866615739011</v>
          </cell>
          <cell r="H31">
            <v>48.335742882425926</v>
          </cell>
          <cell r="I31">
            <v>174.09059936466963</v>
          </cell>
        </row>
        <row r="32">
          <cell r="B32">
            <v>100</v>
          </cell>
          <cell r="C32">
            <v>63.334123030879631</v>
          </cell>
          <cell r="D32">
            <v>73.073173873094518</v>
          </cell>
          <cell r="E32">
            <v>59.592357847587166</v>
          </cell>
          <cell r="F32">
            <v>69.327754477207819</v>
          </cell>
          <cell r="G32">
            <v>57.070913906651732</v>
          </cell>
          <cell r="H32">
            <v>49.410388550054186</v>
          </cell>
          <cell r="I32">
            <v>180.40537214787227</v>
          </cell>
        </row>
        <row r="33">
          <cell r="B33">
            <v>100</v>
          </cell>
          <cell r="C33">
            <v>65.571128531372111</v>
          </cell>
          <cell r="D33">
            <v>75.907620987637443</v>
          </cell>
          <cell r="E33">
            <v>61.760760643545041</v>
          </cell>
          <cell r="F33">
            <v>71.044394981088629</v>
          </cell>
          <cell r="G33">
            <v>59.826858931443063</v>
          </cell>
          <cell r="H33">
            <v>51.600665828369642</v>
          </cell>
          <cell r="I33">
            <v>186.95893416075955</v>
          </cell>
        </row>
        <row r="34">
          <cell r="B34">
            <v>100</v>
          </cell>
          <cell r="C34">
            <v>66.617284522983951</v>
          </cell>
          <cell r="D34">
            <v>76.92176592337195</v>
          </cell>
          <cell r="E34">
            <v>62.831002165855331</v>
          </cell>
          <cell r="F34">
            <v>71.988061800106934</v>
          </cell>
          <cell r="G34">
            <v>60.71720363948414</v>
          </cell>
          <cell r="H34">
            <v>53.082106175836429</v>
          </cell>
          <cell r="I34">
            <v>186.150947685125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54.267288051069407</v>
          </cell>
          <cell r="F36">
            <v>51.251370906774</v>
          </cell>
          <cell r="G36">
            <v>55.125018099211701</v>
          </cell>
          <cell r="H36">
            <v>57.580906695553324</v>
          </cell>
          <cell r="I36">
            <v>81.678851672696666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66.868409586605182</v>
          </cell>
          <cell r="F37">
            <v>66.890930223433543</v>
          </cell>
          <cell r="G37">
            <v>65.62691237685749</v>
          </cell>
          <cell r="H37">
            <v>68.294839892334224</v>
          </cell>
          <cell r="I37">
            <v>106.60498557173996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71.405206197876922</v>
          </cell>
          <cell r="F38">
            <v>70.342081738047938</v>
          </cell>
          <cell r="G38">
            <v>71.785959231203108</v>
          </cell>
          <cell r="H38">
            <v>72.433832944541365</v>
          </cell>
          <cell r="I38">
            <v>113.94779178020326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74.308262198692631</v>
          </cell>
          <cell r="F39">
            <v>70.249155537165919</v>
          </cell>
          <cell r="G39">
            <v>77.096405196640774</v>
          </cell>
          <cell r="H39">
            <v>76.655924880747961</v>
          </cell>
          <cell r="I39">
            <v>126.68575760779133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76.276039993110473</v>
          </cell>
          <cell r="F40">
            <v>72.897295714679004</v>
          </cell>
          <cell r="G40">
            <v>77.28861975629124</v>
          </cell>
          <cell r="H40">
            <v>79.647725662311586</v>
          </cell>
          <cell r="I40">
            <v>125.98623306976124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79.425804450905758</v>
          </cell>
          <cell r="F41">
            <v>74.487450958906095</v>
          </cell>
          <cell r="G41">
            <v>81.184034129771319</v>
          </cell>
          <cell r="H41">
            <v>83.972697976776416</v>
          </cell>
          <cell r="I41">
            <v>129.77130471049264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80.844884984143533</v>
          </cell>
          <cell r="F42">
            <v>75.503052538029152</v>
          </cell>
          <cell r="G42">
            <v>82.426294222437775</v>
          </cell>
          <cell r="H42">
            <v>86.124792504575893</v>
          </cell>
          <cell r="I42">
            <v>129.25532264113892</v>
          </cell>
        </row>
        <row r="44">
          <cell r="B44">
            <v>2.2455438657063009</v>
          </cell>
          <cell r="C44">
            <v>4.9129977832944816</v>
          </cell>
          <cell r="D44">
            <v>4.5604103884098857</v>
          </cell>
          <cell r="E44">
            <v>4.5121402459778803</v>
          </cell>
          <cell r="F44">
            <v>5.6481334389698157</v>
          </cell>
          <cell r="G44">
            <v>3.7075306421695764</v>
          </cell>
          <cell r="H44">
            <v>3.2271411342772005</v>
          </cell>
          <cell r="I44">
            <v>4.9387736496660839</v>
          </cell>
        </row>
        <row r="45">
          <cell r="B45">
            <v>0.49697895021429961</v>
          </cell>
          <cell r="C45">
            <v>3.0734333806219372</v>
          </cell>
          <cell r="D45">
            <v>3.4218054184729896</v>
          </cell>
          <cell r="E45">
            <v>3.3791901351937881</v>
          </cell>
          <cell r="F45">
            <v>3.1650649994569457</v>
          </cell>
          <cell r="G45">
            <v>3.9124337423525724</v>
          </cell>
          <cell r="H45">
            <v>3.4493072705554795</v>
          </cell>
          <cell r="I45">
            <v>3.6821946518238668</v>
          </cell>
        </row>
        <row r="46">
          <cell r="B46">
            <v>-3.6865793493291332</v>
          </cell>
          <cell r="C46">
            <v>2.2187908349539764</v>
          </cell>
          <cell r="D46">
            <v>-0.44030388236808715</v>
          </cell>
          <cell r="E46">
            <v>-0.83699556379217555</v>
          </cell>
          <cell r="F46">
            <v>-1.9545512704856827</v>
          </cell>
          <cell r="G46">
            <v>1.7364758580852957</v>
          </cell>
          <cell r="H46">
            <v>-0.70521566351254839</v>
          </cell>
          <cell r="I46">
            <v>2.2713521251626734</v>
          </cell>
        </row>
        <row r="47">
          <cell r="B47">
            <v>3.2161788096971566</v>
          </cell>
          <cell r="C47">
            <v>6.8178718171507446</v>
          </cell>
          <cell r="D47">
            <v>7.9244580156398792</v>
          </cell>
          <cell r="E47">
            <v>8.4016988064881346</v>
          </cell>
          <cell r="F47">
            <v>9.1965139220915546</v>
          </cell>
          <cell r="G47">
            <v>5.7535946917056213</v>
          </cell>
          <cell r="H47">
            <v>9.4612826096413407</v>
          </cell>
          <cell r="I47">
            <v>4.4501732319016218</v>
          </cell>
        </row>
        <row r="49">
          <cell r="B49">
            <v>1.8313215087085277</v>
          </cell>
          <cell r="C49">
            <v>4.8834675906317404</v>
          </cell>
          <cell r="D49">
            <v>4.0729372544958231</v>
          </cell>
          <cell r="E49">
            <v>4.1932777015953437</v>
          </cell>
          <cell r="F49">
            <v>4.6653849562804828</v>
          </cell>
          <cell r="G49">
            <v>3.7226771005175241</v>
          </cell>
          <cell r="H49">
            <v>3.7531100871539769</v>
          </cell>
          <cell r="I49">
            <v>3.2761596369663915</v>
          </cell>
        </row>
        <row r="50">
          <cell r="B50">
            <v>0.46343697504009906</v>
          </cell>
          <cell r="C50">
            <v>2.2629412599727061</v>
          </cell>
          <cell r="D50">
            <v>3.0465806015518737</v>
          </cell>
          <cell r="E50">
            <v>2.9089901386672778</v>
          </cell>
          <cell r="F50">
            <v>2.364576649552097</v>
          </cell>
          <cell r="G50">
            <v>3.0604112503955783</v>
          </cell>
          <cell r="H50">
            <v>3.6245914768371357</v>
          </cell>
          <cell r="I50">
            <v>3.2828816292155061</v>
          </cell>
        </row>
        <row r="51">
          <cell r="B51">
            <v>-2.9681220649539375</v>
          </cell>
          <cell r="C51">
            <v>0.39621255810695644</v>
          </cell>
          <cell r="D51">
            <v>-0.42319302751183674</v>
          </cell>
          <cell r="E51">
            <v>-0.44747643654080571</v>
          </cell>
          <cell r="F51">
            <v>-2.484355179014508</v>
          </cell>
          <cell r="G51">
            <v>2.7328404030791287</v>
          </cell>
          <cell r="H51">
            <v>-0.27344717953959874</v>
          </cell>
          <cell r="I51">
            <v>-1.9700307006939144</v>
          </cell>
        </row>
        <row r="52">
          <cell r="B52">
            <v>4.0048507719427029</v>
          </cell>
          <cell r="C52">
            <v>7.739264885246544</v>
          </cell>
          <cell r="D52">
            <v>7.5301725076575288</v>
          </cell>
          <cell r="E52">
            <v>7.0495547683092852</v>
          </cell>
          <cell r="F52">
            <v>7.6382445339491234</v>
          </cell>
          <cell r="G52">
            <v>5.0513457815712037</v>
          </cell>
          <cell r="H52">
            <v>8.0540555301847672</v>
          </cell>
          <cell r="I52">
            <v>10.573747742282148</v>
          </cell>
        </row>
        <row r="54">
          <cell r="B54">
            <v>2.7224475726610908</v>
          </cell>
          <cell r="C54">
            <v>5.069661428810579</v>
          </cell>
          <cell r="D54">
            <v>4.2669922065547983</v>
          </cell>
          <cell r="E54">
            <v>4.0233805471100226</v>
          </cell>
          <cell r="F54">
            <v>5.8911170168909566</v>
          </cell>
          <cell r="G54">
            <v>3.1910305337716327</v>
          </cell>
          <cell r="H54">
            <v>2.122754898139867</v>
          </cell>
          <cell r="I54">
            <v>5.0942880026279003</v>
          </cell>
        </row>
        <row r="55">
          <cell r="B55">
            <v>-1.5421066581354337</v>
          </cell>
          <cell r="C55">
            <v>1.5607778377180637</v>
          </cell>
          <cell r="D55">
            <v>1.4607239104992509</v>
          </cell>
          <cell r="E55">
            <v>-1.0941189831685127</v>
          </cell>
          <cell r="F55">
            <v>-3.0915870510417776</v>
          </cell>
          <cell r="G55">
            <v>2.3717268188117702</v>
          </cell>
          <cell r="H55">
            <v>-1.4588292265870106</v>
          </cell>
          <cell r="I55">
            <v>8.3725876071715213</v>
          </cell>
        </row>
        <row r="56">
          <cell r="B56">
            <v>-14.068061916991281</v>
          </cell>
          <cell r="C56">
            <v>-8.3151192811199977</v>
          </cell>
          <cell r="D56">
            <v>-18.922076920239483</v>
          </cell>
          <cell r="E56">
            <v>-21.72867732227559</v>
          </cell>
          <cell r="F56">
            <v>-22.739279072554332</v>
          </cell>
          <cell r="G56">
            <v>-19.070204321578032</v>
          </cell>
          <cell r="H56">
            <v>-23.071078448123028</v>
          </cell>
          <cell r="I56">
            <v>-11.836626199444812</v>
          </cell>
        </row>
        <row r="57">
          <cell r="B57">
            <v>1.3347734703220704</v>
          </cell>
          <cell r="C57">
            <v>2.1136221000285005</v>
          </cell>
          <cell r="D57">
            <v>21.606468479406171</v>
          </cell>
          <cell r="E57">
            <v>18.469204438218377</v>
          </cell>
          <cell r="F57">
            <v>20.030296056162953</v>
          </cell>
          <cell r="G57">
            <v>19.03368446903173</v>
          </cell>
          <cell r="H57">
            <v>15.570077341137134</v>
          </cell>
          <cell r="I57">
            <v>28.638165522088556</v>
          </cell>
        </row>
        <row r="59">
          <cell r="B59">
            <v>66.5</v>
          </cell>
          <cell r="C59">
            <v>64.303470283535503</v>
          </cell>
          <cell r="D59">
            <v>63</v>
          </cell>
          <cell r="E59">
            <v>61.033601307361806</v>
          </cell>
          <cell r="F59">
            <v>62.9</v>
          </cell>
          <cell r="G59">
            <v>61.1</v>
          </cell>
          <cell r="H59">
            <v>58.6</v>
          </cell>
          <cell r="I59">
            <v>77.599999999999994</v>
          </cell>
        </row>
        <row r="60">
          <cell r="B60">
            <v>68.900000000000006</v>
          </cell>
          <cell r="C60">
            <v>64.333214343231404</v>
          </cell>
          <cell r="D60">
            <v>66</v>
          </cell>
          <cell r="E60">
            <v>64.603232145106446</v>
          </cell>
          <cell r="F60">
            <v>68.900000000000006</v>
          </cell>
          <cell r="G60">
            <v>63.4</v>
          </cell>
          <cell r="H60">
            <v>60.3</v>
          </cell>
          <cell r="I60">
            <v>76.3</v>
          </cell>
        </row>
        <row r="61">
          <cell r="B61">
            <v>69.8</v>
          </cell>
          <cell r="C61">
            <v>65.696261835803568</v>
          </cell>
          <cell r="D61">
            <v>67.2</v>
          </cell>
          <cell r="E61">
            <v>65.918725519734849</v>
          </cell>
          <cell r="F61">
            <v>70.099999999999994</v>
          </cell>
          <cell r="G61">
            <v>64</v>
          </cell>
          <cell r="H61">
            <v>62.4</v>
          </cell>
          <cell r="I61">
            <v>77.2</v>
          </cell>
        </row>
        <row r="62">
          <cell r="B62">
            <v>68.900000000000006</v>
          </cell>
          <cell r="C62">
            <v>65.504861764641362</v>
          </cell>
          <cell r="D62">
            <v>66.400000000000006</v>
          </cell>
          <cell r="E62">
            <v>64.950474844404766</v>
          </cell>
          <cell r="F62">
            <v>68.3</v>
          </cell>
          <cell r="G62">
            <v>63</v>
          </cell>
          <cell r="H62">
            <v>62.5</v>
          </cell>
          <cell r="I62">
            <v>76.900000000000006</v>
          </cell>
        </row>
        <row r="63">
          <cell r="B63">
            <v>68.599999999999994</v>
          </cell>
          <cell r="C63">
            <v>64.873074418252187</v>
          </cell>
          <cell r="D63">
            <v>65</v>
          </cell>
          <cell r="E63">
            <v>63.65163157764529</v>
          </cell>
          <cell r="F63">
            <v>67.400000000000006</v>
          </cell>
          <cell r="G63">
            <v>63.1</v>
          </cell>
          <cell r="H63">
            <v>59.6</v>
          </cell>
          <cell r="I63">
            <v>75.3</v>
          </cell>
        </row>
        <row r="64">
          <cell r="B64">
            <v>68.400000000000006</v>
          </cell>
          <cell r="C64">
            <v>65.806852825058186</v>
          </cell>
          <cell r="D64">
            <v>65</v>
          </cell>
          <cell r="E64">
            <v>63.757910050300815</v>
          </cell>
          <cell r="F64">
            <v>66.8</v>
          </cell>
          <cell r="G64">
            <v>63.3</v>
          </cell>
          <cell r="H64">
            <v>60.5</v>
          </cell>
          <cell r="I64">
            <v>75</v>
          </cell>
        </row>
        <row r="65">
          <cell r="B65">
            <v>69.2</v>
          </cell>
          <cell r="C65">
            <v>67.345999535280001</v>
          </cell>
          <cell r="D65">
            <v>65.900000000000006</v>
          </cell>
          <cell r="E65">
            <v>64.782806109879289</v>
          </cell>
          <cell r="F65">
            <v>67.900000000000006</v>
          </cell>
          <cell r="G65">
            <v>63.8</v>
          </cell>
          <cell r="H65">
            <v>61.9</v>
          </cell>
          <cell r="I65">
            <v>74.8</v>
          </cell>
        </row>
        <row r="66">
          <cell r="B66">
            <v>70.099999999999994</v>
          </cell>
          <cell r="C66">
            <v>68.635695066621935</v>
          </cell>
          <cell r="D66">
            <v>67.7</v>
          </cell>
          <cell r="E66">
            <v>66.676437276868157</v>
          </cell>
          <cell r="F66">
            <v>69.3</v>
          </cell>
          <cell r="G66">
            <v>67.2</v>
          </cell>
          <cell r="H66">
            <v>63.1</v>
          </cell>
          <cell r="I66">
            <v>75.2</v>
          </cell>
        </row>
        <row r="68">
          <cell r="B68">
            <v>9.1999999999999993</v>
          </cell>
          <cell r="C68">
            <v>12.250696699629675</v>
          </cell>
          <cell r="D68">
            <v>19.100000000000001</v>
          </cell>
          <cell r="E68">
            <v>20.796175156389634</v>
          </cell>
          <cell r="F68">
            <v>17.600000000000001</v>
          </cell>
          <cell r="G68">
            <v>21</v>
          </cell>
          <cell r="H68">
            <v>24.6</v>
          </cell>
          <cell r="I68">
            <v>7.5</v>
          </cell>
        </row>
        <row r="69">
          <cell r="B69">
            <v>8.1999999999999993</v>
          </cell>
          <cell r="C69">
            <v>9.9584779711913907</v>
          </cell>
          <cell r="D69">
            <v>13.4</v>
          </cell>
          <cell r="E69">
            <v>14.595006236827389</v>
          </cell>
          <cell r="F69">
            <v>9.8000000000000007</v>
          </cell>
          <cell r="G69">
            <v>16.399999999999999</v>
          </cell>
          <cell r="H69">
            <v>19.100000000000001</v>
          </cell>
          <cell r="I69">
            <v>4.5999999999999996</v>
          </cell>
        </row>
        <row r="70">
          <cell r="B70">
            <v>7.1</v>
          </cell>
          <cell r="C70">
            <v>7.6490357579688064</v>
          </cell>
          <cell r="D70">
            <v>11.1</v>
          </cell>
          <cell r="E70">
            <v>12.145756632961715</v>
          </cell>
          <cell r="F70">
            <v>7.8</v>
          </cell>
          <cell r="G70">
            <v>15.3</v>
          </cell>
          <cell r="H70">
            <v>14.9</v>
          </cell>
          <cell r="I70">
            <v>4.3</v>
          </cell>
        </row>
        <row r="71">
          <cell r="B71">
            <v>8.9</v>
          </cell>
          <cell r="C71">
            <v>8.4237763994398254</v>
          </cell>
          <cell r="D71">
            <v>12</v>
          </cell>
          <cell r="E71">
            <v>13.114467503629688</v>
          </cell>
          <cell r="F71">
            <v>9.9</v>
          </cell>
          <cell r="G71">
            <v>14.6</v>
          </cell>
          <cell r="H71">
            <v>15.9</v>
          </cell>
          <cell r="I71">
            <v>4.5999999999999996</v>
          </cell>
        </row>
        <row r="72">
          <cell r="B72">
            <v>9.6</v>
          </cell>
          <cell r="C72">
            <v>9.5919684149224071</v>
          </cell>
          <cell r="D72">
            <v>13.6</v>
          </cell>
          <cell r="E72">
            <v>14.736442664166704</v>
          </cell>
          <cell r="F72">
            <v>10.7</v>
          </cell>
          <cell r="G72">
            <v>15.9</v>
          </cell>
          <cell r="H72">
            <v>18.7</v>
          </cell>
          <cell r="I72">
            <v>5.8</v>
          </cell>
        </row>
        <row r="73">
          <cell r="B73">
            <v>10.8</v>
          </cell>
          <cell r="C73">
            <v>9.7928746213746507</v>
          </cell>
          <cell r="D73">
            <v>14.2</v>
          </cell>
          <cell r="E73">
            <v>15.345195056330923</v>
          </cell>
          <cell r="F73">
            <v>11.7</v>
          </cell>
          <cell r="G73">
            <v>16.8</v>
          </cell>
          <cell r="H73">
            <v>18.5</v>
          </cell>
          <cell r="I73">
            <v>6.4</v>
          </cell>
        </row>
        <row r="74">
          <cell r="B74">
            <v>10.1</v>
          </cell>
          <cell r="C74">
            <v>8.6704170306000083</v>
          </cell>
          <cell r="D74">
            <v>13.2</v>
          </cell>
          <cell r="E74">
            <v>14.192184225965972</v>
          </cell>
          <cell r="F74">
            <v>11</v>
          </cell>
          <cell r="G74">
            <v>15.9</v>
          </cell>
          <cell r="H74">
            <v>16.600000000000001</v>
          </cell>
          <cell r="I74">
            <v>6</v>
          </cell>
        </row>
        <row r="75">
          <cell r="B75">
            <v>9.3000000000000007</v>
          </cell>
          <cell r="C75">
            <v>7.5333314275550123</v>
          </cell>
          <cell r="D75">
            <v>11.5</v>
          </cell>
          <cell r="E75">
            <v>12.28649031451781</v>
          </cell>
          <cell r="F75">
            <v>9.6999999999999993</v>
          </cell>
          <cell r="G75">
            <v>12.8</v>
          </cell>
          <cell r="H75">
            <v>15</v>
          </cell>
          <cell r="I75">
            <v>5.7</v>
          </cell>
        </row>
        <row r="77">
          <cell r="B77">
            <v>19.5</v>
          </cell>
          <cell r="C77">
            <v>13.27405910705315</v>
          </cell>
          <cell r="D77">
            <v>10.3</v>
          </cell>
          <cell r="E77">
            <v>8.152218034212817</v>
          </cell>
          <cell r="F77">
            <v>7.9</v>
          </cell>
          <cell r="G77">
            <v>8.9</v>
          </cell>
          <cell r="H77">
            <v>7.8</v>
          </cell>
          <cell r="I77">
            <v>26.1</v>
          </cell>
        </row>
        <row r="78">
          <cell r="B78">
            <v>23</v>
          </cell>
          <cell r="C78">
            <v>16.916933322674041</v>
          </cell>
          <cell r="D78">
            <v>14.5</v>
          </cell>
          <cell r="E78">
            <v>12.703680564302809</v>
          </cell>
          <cell r="F78">
            <v>12.4</v>
          </cell>
          <cell r="G78">
            <v>13.7</v>
          </cell>
          <cell r="H78">
            <v>12.2</v>
          </cell>
          <cell r="I78">
            <v>28.1</v>
          </cell>
        </row>
        <row r="79">
          <cell r="B79">
            <v>28.7</v>
          </cell>
          <cell r="C79">
            <v>23.204243826610295</v>
          </cell>
          <cell r="D79">
            <v>19.899999999999999</v>
          </cell>
          <cell r="E79">
            <v>17.513573823848503</v>
          </cell>
          <cell r="F79">
            <v>16.600000000000001</v>
          </cell>
          <cell r="G79">
            <v>18.8</v>
          </cell>
          <cell r="H79">
            <v>17.5</v>
          </cell>
          <cell r="I79">
            <v>37.5</v>
          </cell>
        </row>
        <row r="80">
          <cell r="B80">
            <v>29.4</v>
          </cell>
          <cell r="C80">
            <v>24.946746650392857</v>
          </cell>
          <cell r="D80">
            <v>21.1</v>
          </cell>
          <cell r="E80">
            <v>18.912236858303583</v>
          </cell>
          <cell r="F80">
            <v>17.899999999999999</v>
          </cell>
          <cell r="G80">
            <v>19.399999999999999</v>
          </cell>
          <cell r="H80">
            <v>19.7</v>
          </cell>
          <cell r="I80">
            <v>37.5</v>
          </cell>
        </row>
        <row r="83">
          <cell r="B83">
            <v>7.7494115200726776</v>
          </cell>
          <cell r="C83">
            <v>22.703722736476298</v>
          </cell>
          <cell r="D83">
            <v>6.2167567967997632</v>
          </cell>
          <cell r="E83">
            <v>7.2420867702711638</v>
          </cell>
          <cell r="F83">
            <v>7.8968970612378913</v>
          </cell>
          <cell r="G83">
            <v>6.8458708094848735</v>
          </cell>
          <cell r="H83">
            <v>6.7550906776964679</v>
          </cell>
          <cell r="I83">
            <v>1.5187431091510473</v>
          </cell>
        </row>
        <row r="84">
          <cell r="B84">
            <v>5.7251297186090548</v>
          </cell>
          <cell r="C84">
            <v>15.950551521094244</v>
          </cell>
          <cell r="D84">
            <v>4.029262802476083</v>
          </cell>
          <cell r="E84">
            <v>4.6847919025720426</v>
          </cell>
          <cell r="F84">
            <v>5.1608170947741367</v>
          </cell>
          <cell r="G84">
            <v>4.3641989130213537</v>
          </cell>
          <cell r="H84">
            <v>4.3241988822061925</v>
          </cell>
          <cell r="I84">
            <v>1.2030187551371141</v>
          </cell>
        </row>
        <row r="85">
          <cell r="B85">
            <v>5.1914903353435831</v>
          </cell>
          <cell r="C85">
            <v>14.277203930645651</v>
          </cell>
          <cell r="D85">
            <v>3.3065860020286912</v>
          </cell>
          <cell r="E85">
            <v>3.82584420826046</v>
          </cell>
          <cell r="F85">
            <v>3.867608776496839</v>
          </cell>
          <cell r="G85">
            <v>3.6029699101211405</v>
          </cell>
          <cell r="H85">
            <v>3.9849768875192613</v>
          </cell>
          <cell r="I85">
            <v>1.1239926480984022</v>
          </cell>
        </row>
        <row r="86">
          <cell r="B86" t="str">
            <v>:</v>
          </cell>
          <cell r="C86">
            <v>14.187116133754405</v>
          </cell>
          <cell r="D86">
            <v>3.1935838655218771</v>
          </cell>
          <cell r="E86">
            <v>3.7100546472665119</v>
          </cell>
          <cell r="F86">
            <v>3.6678191418080459</v>
          </cell>
          <cell r="G86">
            <v>3.7752587481517987</v>
          </cell>
          <cell r="H86">
            <v>3.7070885931341744</v>
          </cell>
          <cell r="I86">
            <v>1.06094022054556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28.20208904363286</v>
          </cell>
          <cell r="E89">
            <v>30.293185086246829</v>
          </cell>
          <cell r="F89">
            <v>32.717422128027941</v>
          </cell>
          <cell r="G89">
            <v>30.484464431725268</v>
          </cell>
          <cell r="H89">
            <v>26.877187400572701</v>
          </cell>
          <cell r="I89">
            <v>18.621830209481807</v>
          </cell>
        </row>
        <row r="90">
          <cell r="B90">
            <v>17.209794720538088</v>
          </cell>
          <cell r="C90">
            <v>24.431871952096213</v>
          </cell>
          <cell r="D90">
            <v>26.548021009191519</v>
          </cell>
          <cell r="E90">
            <v>29.212210847410628</v>
          </cell>
          <cell r="F90">
            <v>33.219386625332156</v>
          </cell>
          <cell r="G90">
            <v>27.068618071528896</v>
          </cell>
          <cell r="H90">
            <v>25.649306697093355</v>
          </cell>
          <cell r="I90">
            <v>15.063887020847341</v>
          </cell>
        </row>
        <row r="91">
          <cell r="B91">
            <v>15.826459274406592</v>
          </cell>
          <cell r="C91">
            <v>22.503862135920098</v>
          </cell>
          <cell r="D91">
            <v>23.984748587161278</v>
          </cell>
          <cell r="E91">
            <v>26.746154536077853</v>
          </cell>
          <cell r="F91">
            <v>30.600860649205764</v>
          </cell>
          <cell r="G91">
            <v>25.25791324736225</v>
          </cell>
          <cell r="H91">
            <v>22.623266563944533</v>
          </cell>
          <cell r="I91">
            <v>12.375701022668364</v>
          </cell>
        </row>
        <row r="92">
          <cell r="B92" t="str">
            <v>:</v>
          </cell>
          <cell r="C92">
            <v>22.329292422543503</v>
          </cell>
          <cell r="D92">
            <v>23.754090421511435</v>
          </cell>
          <cell r="E92">
            <v>26.38248588841163</v>
          </cell>
          <cell r="F92">
            <v>29.636032269303957</v>
          </cell>
          <cell r="G92">
            <v>25.458846722523411</v>
          </cell>
          <cell r="H92">
            <v>22.65189162430266</v>
          </cell>
          <cell r="I92">
            <v>12.900754497968659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6.021680618317407</v>
          </cell>
          <cell r="E95">
            <v>6.0460023223772472</v>
          </cell>
          <cell r="F95">
            <v>6.011850569394487</v>
          </cell>
          <cell r="G95">
            <v>6.4472608340147177</v>
          </cell>
          <cell r="H95">
            <v>5.7011613108495069</v>
          </cell>
          <cell r="I95">
            <v>5.912348401323043</v>
          </cell>
        </row>
        <row r="96">
          <cell r="B96">
            <v>7.4751997077143963</v>
          </cell>
          <cell r="C96">
            <v>7.2745453191857328</v>
          </cell>
          <cell r="D96">
            <v>7.4704558244231851</v>
          </cell>
          <cell r="E96">
            <v>7.7721674023062883</v>
          </cell>
          <cell r="F96">
            <v>7.7336138175376448</v>
          </cell>
          <cell r="G96">
            <v>7.9996743135139532</v>
          </cell>
          <cell r="H96">
            <v>7.6098938289272677</v>
          </cell>
          <cell r="I96">
            <v>6.1720092654860634</v>
          </cell>
        </row>
        <row r="97">
          <cell r="B97">
            <v>6.8096790270234306</v>
          </cell>
          <cell r="C97">
            <v>7.6265083330560035</v>
          </cell>
          <cell r="D97">
            <v>8.0291805535429646</v>
          </cell>
          <cell r="E97">
            <v>8.6741557917395387</v>
          </cell>
          <cell r="F97">
            <v>8.5042235562875206</v>
          </cell>
          <cell r="G97">
            <v>9.1539663931223121</v>
          </cell>
          <cell r="H97">
            <v>8.4476117103235762</v>
          </cell>
          <cell r="I97">
            <v>5.3183467646920217</v>
          </cell>
        </row>
        <row r="98">
          <cell r="B98" t="str">
            <v>:</v>
          </cell>
          <cell r="C98">
            <v>7.4435186623811589</v>
          </cell>
          <cell r="D98">
            <v>7.7739507474778566</v>
          </cell>
          <cell r="E98">
            <v>8.4793217442148112</v>
          </cell>
          <cell r="F98">
            <v>8.1316501835919688</v>
          </cell>
          <cell r="G98">
            <v>9.2262198127156232</v>
          </cell>
          <cell r="H98">
            <v>8.2519373203099704</v>
          </cell>
          <cell r="I98">
            <v>4.85896691816599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25.133219744672449</v>
          </cell>
          <cell r="E101">
            <v>24.209278679253227</v>
          </cell>
          <cell r="F101">
            <v>24.172773540693424</v>
          </cell>
          <cell r="G101">
            <v>23.922730989370404</v>
          </cell>
          <cell r="H101">
            <v>24.536668787782371</v>
          </cell>
          <cell r="I101">
            <v>29.366041896361633</v>
          </cell>
        </row>
        <row r="102">
          <cell r="B102">
            <v>26.57444356716724</v>
          </cell>
          <cell r="C102">
            <v>23.692291913663553</v>
          </cell>
          <cell r="D102">
            <v>28.222190958544356</v>
          </cell>
          <cell r="E102">
            <v>27.418944838582956</v>
          </cell>
          <cell r="F102">
            <v>26.616474756421617</v>
          </cell>
          <cell r="G102">
            <v>28.469069961528287</v>
          </cell>
          <cell r="H102">
            <v>27.542594132549464</v>
          </cell>
          <cell r="I102">
            <v>31.681984607337665</v>
          </cell>
        </row>
        <row r="103">
          <cell r="B103">
            <v>27.195979388036964</v>
          </cell>
          <cell r="C103">
            <v>25.134429412595001</v>
          </cell>
          <cell r="D103">
            <v>29.537385886103461</v>
          </cell>
          <cell r="E103">
            <v>28.504080900488809</v>
          </cell>
          <cell r="F103">
            <v>28.516973914891359</v>
          </cell>
          <cell r="G103">
            <v>28.530676045330207</v>
          </cell>
          <cell r="H103">
            <v>28.459167950693377</v>
          </cell>
          <cell r="I103">
            <v>33.882369574438002</v>
          </cell>
        </row>
        <row r="104">
          <cell r="B104" t="str">
            <v>:</v>
          </cell>
          <cell r="C104">
            <v>25.138828310586064</v>
          </cell>
          <cell r="D104">
            <v>29.583195665850472</v>
          </cell>
          <cell r="E104">
            <v>28.923696224166235</v>
          </cell>
          <cell r="F104">
            <v>29.022272252150838</v>
          </cell>
          <cell r="G104">
            <v>28.689995071463777</v>
          </cell>
          <cell r="H104">
            <v>29.009348641495787</v>
          </cell>
          <cell r="I104">
            <v>32.306442251886239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9.5374966046867691</v>
          </cell>
          <cell r="E107">
            <v>7.4616898001913246</v>
          </cell>
          <cell r="F107">
            <v>7.0401934299488076</v>
          </cell>
          <cell r="G107">
            <v>7.2035977105478333</v>
          </cell>
          <cell r="H107">
            <v>8.2743398027362378</v>
          </cell>
          <cell r="I107">
            <v>19.049062844542448</v>
          </cell>
        </row>
        <row r="108">
          <cell r="B108">
            <v>14.306153954581747</v>
          </cell>
          <cell r="C108">
            <v>7.9030632053399721</v>
          </cell>
          <cell r="D108">
            <v>10.291690114425061</v>
          </cell>
          <cell r="E108">
            <v>7.7733228572088837</v>
          </cell>
          <cell r="F108">
            <v>7.0277900797165644</v>
          </cell>
          <cell r="G108">
            <v>7.4704337736886037</v>
          </cell>
          <cell r="H108">
            <v>9.1028641048947012</v>
          </cell>
          <cell r="I108">
            <v>21.148721014222019</v>
          </cell>
        </row>
        <row r="109">
          <cell r="B109">
            <v>15.335633046614021</v>
          </cell>
          <cell r="C109">
            <v>9.2586328578199186</v>
          </cell>
          <cell r="D109">
            <v>11.918562527169973</v>
          </cell>
          <cell r="E109">
            <v>9.096820485223553</v>
          </cell>
          <cell r="F109">
            <v>8.8747808532114956</v>
          </cell>
          <cell r="G109">
            <v>9.1481047284095336</v>
          </cell>
          <cell r="H109">
            <v>9.3682588597842837</v>
          </cell>
          <cell r="I109">
            <v>23.778217635138319</v>
          </cell>
        </row>
        <row r="110">
          <cell r="B110" t="str">
            <v>:</v>
          </cell>
          <cell r="C110">
            <v>9.5355136530495006</v>
          </cell>
          <cell r="D110">
            <v>12.693319091349354</v>
          </cell>
          <cell r="E110">
            <v>9.6886455124024558</v>
          </cell>
          <cell r="F110">
            <v>9.8094395754603205</v>
          </cell>
          <cell r="G110">
            <v>9.764415968457369</v>
          </cell>
          <cell r="H110">
            <v>9.4438415110146412</v>
          </cell>
          <cell r="I110">
            <v>25.10272780034823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24.888757191890758</v>
          </cell>
          <cell r="E113">
            <v>24.747757341660197</v>
          </cell>
          <cell r="F113">
            <v>22.160863270697451</v>
          </cell>
          <cell r="G113">
            <v>25.096075224856907</v>
          </cell>
          <cell r="H113">
            <v>27.855552020362712</v>
          </cell>
          <cell r="I113">
            <v>25.531973539140019</v>
          </cell>
        </row>
        <row r="114">
          <cell r="B114">
            <v>28.70927833138947</v>
          </cell>
          <cell r="C114">
            <v>20.747676088620306</v>
          </cell>
          <cell r="D114">
            <v>23.438379290939785</v>
          </cell>
          <cell r="E114">
            <v>23.138562151919214</v>
          </cell>
          <cell r="F114">
            <v>20.241917626217891</v>
          </cell>
          <cell r="G114">
            <v>24.628004966718912</v>
          </cell>
          <cell r="H114">
            <v>25.771142354329037</v>
          </cell>
          <cell r="I114">
            <v>24.730379336969786</v>
          </cell>
        </row>
        <row r="115">
          <cell r="B115">
            <v>29.640758928575409</v>
          </cell>
          <cell r="C115">
            <v>21.199363329963308</v>
          </cell>
          <cell r="D115">
            <v>23.223536443993623</v>
          </cell>
          <cell r="E115">
            <v>23.152944078209785</v>
          </cell>
          <cell r="F115">
            <v>19.635552249907029</v>
          </cell>
          <cell r="G115">
            <v>24.306369675654551</v>
          </cell>
          <cell r="H115">
            <v>27.116718027734976</v>
          </cell>
          <cell r="I115">
            <v>23.521372354964889</v>
          </cell>
        </row>
        <row r="116">
          <cell r="B116" t="str">
            <v>:</v>
          </cell>
          <cell r="C116">
            <v>21.365730817685424</v>
          </cell>
          <cell r="D116">
            <v>23.001860208289017</v>
          </cell>
          <cell r="E116">
            <v>22.815795983538354</v>
          </cell>
          <cell r="F116">
            <v>19.732786577684863</v>
          </cell>
          <cell r="G116">
            <v>23.085263676688022</v>
          </cell>
          <cell r="H116">
            <v>26.935892309742766</v>
          </cell>
          <cell r="I116">
            <v>23.770168311085314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0.56387516156010031</v>
          </cell>
          <cell r="E119">
            <v>0.4385330421090059</v>
          </cell>
          <cell r="F119">
            <v>0.54483213429256594</v>
          </cell>
          <cell r="G119">
            <v>0.41620503597122299</v>
          </cell>
          <cell r="H119">
            <v>0.30679108346293421</v>
          </cell>
          <cell r="I119">
            <v>0.93668227828977191</v>
          </cell>
        </row>
        <row r="120">
          <cell r="B120">
            <v>1.7791486750503052</v>
          </cell>
          <cell r="C120">
            <v>0.74945446491965151</v>
          </cell>
          <cell r="D120">
            <v>0.4770508414838312</v>
          </cell>
          <cell r="E120">
            <v>0.330355863386673</v>
          </cell>
          <cell r="F120">
            <v>0.38854173391001223</v>
          </cell>
          <cell r="G120">
            <v>0.24718349767652728</v>
          </cell>
          <cell r="H120">
            <v>0.31211065127423221</v>
          </cell>
          <cell r="I120">
            <v>0.88992436974789901</v>
          </cell>
        </row>
        <row r="121">
          <cell r="B121">
            <v>1.9753761442440207</v>
          </cell>
          <cell r="C121">
            <v>0.9579899154789363</v>
          </cell>
          <cell r="D121">
            <v>0.66498069388450398</v>
          </cell>
          <cell r="E121">
            <v>0.44335075037322225</v>
          </cell>
          <cell r="F121">
            <v>0.35666958041958041</v>
          </cell>
          <cell r="G121">
            <v>0.49634861986524664</v>
          </cell>
          <cell r="H121">
            <v>0.53134622144112476</v>
          </cell>
          <cell r="I121">
            <v>1.2425214987714988</v>
          </cell>
        </row>
        <row r="122">
          <cell r="B122">
            <v>2.0301071149907908</v>
          </cell>
          <cell r="C122">
            <v>1.0620749224710337</v>
          </cell>
          <cell r="D122">
            <v>0.82735288142479857</v>
          </cell>
          <cell r="E122">
            <v>0.49704735900574343</v>
          </cell>
          <cell r="F122">
            <v>0.34258064516129033</v>
          </cell>
          <cell r="G122">
            <v>0.65421744818563665</v>
          </cell>
          <cell r="H122">
            <v>0.58735854080681671</v>
          </cell>
          <cell r="I122">
            <v>1.6735925514979013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A4" t="str">
            <v xml:space="preserve">Slovakia </v>
          </cell>
          <cell r="B4">
            <v>6.293023370567763</v>
          </cell>
          <cell r="C4">
            <v>-7.4564779628416566E-2</v>
          </cell>
          <cell r="D4">
            <v>3.9558420476320633</v>
          </cell>
          <cell r="E4">
            <v>1.4756529035405253</v>
          </cell>
          <cell r="F4">
            <v>2.5219706294907329</v>
          </cell>
          <cell r="G4">
            <v>3.4531035793024634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Slovakia </v>
          </cell>
          <cell r="B8">
            <v>63</v>
          </cell>
          <cell r="C8">
            <v>67.2</v>
          </cell>
          <cell r="D8">
            <v>66.400000000000006</v>
          </cell>
          <cell r="E8">
            <v>65</v>
          </cell>
          <cell r="F8">
            <v>65</v>
          </cell>
          <cell r="G8">
            <v>67.7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Slovakia </v>
          </cell>
          <cell r="B11">
            <v>19.100000000000001</v>
          </cell>
          <cell r="C11">
            <v>11.1</v>
          </cell>
          <cell r="D11">
            <v>12</v>
          </cell>
          <cell r="E11">
            <v>13.6</v>
          </cell>
          <cell r="F11">
            <v>14.2</v>
          </cell>
          <cell r="G11">
            <v>11.5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Slovakia </v>
          </cell>
          <cell r="B18">
            <v>-12</v>
          </cell>
          <cell r="C18">
            <v>-1.9</v>
          </cell>
          <cell r="D18">
            <v>-7.9</v>
          </cell>
          <cell r="E18">
            <v>-4.0999999999999996</v>
          </cell>
          <cell r="F18">
            <v>-2.7</v>
          </cell>
          <cell r="G18">
            <v>-3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Slovakia </v>
          </cell>
          <cell r="B21">
            <v>49.6</v>
          </cell>
          <cell r="C21">
            <v>29.9</v>
          </cell>
          <cell r="D21">
            <v>36</v>
          </cell>
          <cell r="E21">
            <v>43.3</v>
          </cell>
          <cell r="F21">
            <v>55</v>
          </cell>
          <cell r="G21">
            <v>52.9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Slovakia </v>
          </cell>
          <cell r="B24">
            <v>3.6</v>
          </cell>
          <cell r="C24">
            <v>3.1</v>
          </cell>
          <cell r="D24">
            <v>3.8</v>
          </cell>
          <cell r="E24">
            <v>3.7</v>
          </cell>
          <cell r="F24">
            <v>3.2</v>
          </cell>
          <cell r="G24">
            <v>6.2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B30">
            <v>9639.8471884155206</v>
          </cell>
          <cell r="C30">
            <v>1774.0405625899634</v>
          </cell>
          <cell r="D30">
            <v>0</v>
          </cell>
          <cell r="E30">
            <v>11413.887751005484</v>
          </cell>
          <cell r="F30">
            <v>9769.3511154155203</v>
          </cell>
          <cell r="G30">
            <v>1796.8942105899634</v>
          </cell>
          <cell r="H30">
            <v>0</v>
          </cell>
          <cell r="I30">
            <v>11566.245326005484</v>
          </cell>
        </row>
        <row r="31">
          <cell r="B31">
            <v>221.16960558447815</v>
          </cell>
          <cell r="C31">
            <v>39.02993141003671</v>
          </cell>
          <cell r="D31">
            <v>0</v>
          </cell>
          <cell r="E31">
            <v>260.19953699451486</v>
          </cell>
          <cell r="F31">
            <v>229.37721258447814</v>
          </cell>
          <cell r="G31">
            <v>40.478334410036709</v>
          </cell>
          <cell r="H31">
            <v>0</v>
          </cell>
          <cell r="I31">
            <v>269.85554699451484</v>
          </cell>
        </row>
        <row r="32">
          <cell r="B32">
            <v>9861.0167939999992</v>
          </cell>
          <cell r="C32">
            <v>1813.0704940000001</v>
          </cell>
          <cell r="D32">
            <v>0</v>
          </cell>
          <cell r="E32">
            <v>11674.087287999999</v>
          </cell>
          <cell r="F32">
            <v>9998.7283279999992</v>
          </cell>
          <cell r="G32">
            <v>1837.3725450000002</v>
          </cell>
          <cell r="H32">
            <v>0</v>
          </cell>
          <cell r="I32">
            <v>11836.100872999999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129.50392699999975</v>
          </cell>
          <cell r="G34">
            <v>22.853648000000021</v>
          </cell>
          <cell r="H34">
            <v>0</v>
          </cell>
          <cell r="I34">
            <v>152.357575</v>
          </cell>
        </row>
        <row r="35">
          <cell r="B35"/>
          <cell r="C35"/>
          <cell r="D35"/>
          <cell r="E35"/>
          <cell r="F35">
            <v>8.2076069999999959</v>
          </cell>
          <cell r="G35">
            <v>1.448402999999999</v>
          </cell>
          <cell r="H35">
            <v>0</v>
          </cell>
          <cell r="I35">
            <v>9.6560099999999807</v>
          </cell>
        </row>
        <row r="36">
          <cell r="B36"/>
          <cell r="C36"/>
          <cell r="D36"/>
          <cell r="E36"/>
          <cell r="F36">
            <v>137.71153400000003</v>
          </cell>
          <cell r="G36">
            <v>24.30205100000012</v>
          </cell>
          <cell r="H36">
            <v>0</v>
          </cell>
          <cell r="I36">
            <v>162.0135850000006</v>
          </cell>
        </row>
        <row r="37">
          <cell r="B37">
            <v>2.1039838632969694</v>
          </cell>
          <cell r="C37">
            <v>0.38684358236940908</v>
          </cell>
          <cell r="D37">
            <v>0</v>
          </cell>
          <cell r="E37">
            <v>2.4908274456663784</v>
          </cell>
          <cell r="F37">
            <v>2.1333665173760261</v>
          </cell>
          <cell r="G37">
            <v>0.39202875994461928</v>
          </cell>
          <cell r="H37">
            <v>0</v>
          </cell>
          <cell r="I37">
            <v>2.5253952773206456</v>
          </cell>
        </row>
        <row r="38">
          <cell r="B38">
            <v>51.365571047945799</v>
          </cell>
          <cell r="C38">
            <v>9.4441986277882002</v>
          </cell>
          <cell r="D38">
            <v>0</v>
          </cell>
          <cell r="E38">
            <v>60.809769675733996</v>
          </cell>
          <cell r="F38">
            <v>52.082903928679016</v>
          </cell>
          <cell r="G38">
            <v>9.570786864410092</v>
          </cell>
          <cell r="H38">
            <v>0</v>
          </cell>
          <cell r="I38">
            <v>61.653690793089098</v>
          </cell>
        </row>
        <row r="39">
          <cell r="B39">
            <v>261.33757633596383</v>
          </cell>
          <cell r="C39">
            <v>48.050161410992594</v>
          </cell>
          <cell r="D39">
            <v>0</v>
          </cell>
          <cell r="E39">
            <v>309.38773774695647</v>
          </cell>
          <cell r="F39">
            <v>264.98722010809144</v>
          </cell>
          <cell r="G39">
            <v>48.694216607430079</v>
          </cell>
          <cell r="H39">
            <v>0</v>
          </cell>
          <cell r="I39">
            <v>313.68143671552156</v>
          </cell>
        </row>
        <row r="40">
          <cell r="B40">
            <v>287.35453343139869</v>
          </cell>
          <cell r="C40">
            <v>52.882435601679504</v>
          </cell>
          <cell r="D40">
            <v>0</v>
          </cell>
          <cell r="E40">
            <v>340.23696903307825</v>
          </cell>
          <cell r="F40">
            <v>291.21492040572127</v>
          </cell>
          <cell r="G40">
            <v>53.563680773920126</v>
          </cell>
          <cell r="H40">
            <v>0</v>
          </cell>
          <cell r="I40">
            <v>344.77860117964138</v>
          </cell>
        </row>
        <row r="41">
          <cell r="B41">
            <v>52.835636749626232</v>
          </cell>
          <cell r="C41">
            <v>9.3239361389368565</v>
          </cell>
          <cell r="D41">
            <v>0</v>
          </cell>
          <cell r="E41">
            <v>62.15957288856309</v>
          </cell>
          <cell r="F41">
            <v>54.796367930973155</v>
          </cell>
          <cell r="G41">
            <v>9.6699479454544495</v>
          </cell>
          <cell r="H41">
            <v>0</v>
          </cell>
          <cell r="I41">
            <v>64.466315876427615</v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B2" t="str">
            <v>Slovakia</v>
          </cell>
          <cell r="D2" t="str">
            <v>EU12</v>
          </cell>
        </row>
        <row r="4">
          <cell r="A4" t="str">
            <v>Convergence</v>
          </cell>
          <cell r="B4">
            <v>1917.3070144297933</v>
          </cell>
          <cell r="C4">
            <v>1153.4904387821009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/>
          <cell r="C5"/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2292.7975586233301</v>
          </cell>
          <cell r="C6">
            <v>1410.5963770587493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1631.6017037181005</v>
          </cell>
          <cell r="C7">
            <v>957.86225821388427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2040.8102449604976</v>
          </cell>
          <cell r="C8">
            <v>1195.3862555385724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>
            <v>2989.1224085560161</v>
          </cell>
          <cell r="C9">
            <v>1517.0807769142982</v>
          </cell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2292.7975586233301</v>
          </cell>
          <cell r="C10">
            <v>1410.5963770587493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1631.6017037181005</v>
          </cell>
          <cell r="C11">
            <v>957.86225821388427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  <cell r="D12" t="str">
            <v xml:space="preserve">Competiveness </v>
          </cell>
          <cell r="F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  <cell r="F13" t="str">
            <v>EUR mn</v>
          </cell>
          <cell r="G13" t="str">
            <v>% total</v>
          </cell>
        </row>
        <row r="14">
          <cell r="B14">
            <v>471.20047299999999</v>
          </cell>
          <cell r="C14">
            <v>5.4197695350953552</v>
          </cell>
          <cell r="D14">
            <v>23.15146</v>
          </cell>
          <cell r="E14">
            <v>24.316817457663863</v>
          </cell>
          <cell r="F14">
            <v>778.371171</v>
          </cell>
          <cell r="G14">
            <v>64.359291966764175</v>
          </cell>
        </row>
        <row r="15">
          <cell r="B15">
            <v>4383.4792159999997</v>
          </cell>
          <cell r="C15">
            <v>50.418979763206792</v>
          </cell>
          <cell r="D15">
            <v>30.135999999999999</v>
          </cell>
          <cell r="E15">
            <v>31.652932942637662</v>
          </cell>
          <cell r="F15">
            <v>168.039987</v>
          </cell>
          <cell r="G15">
            <v>13.894315447898645</v>
          </cell>
        </row>
        <row r="16">
          <cell r="B16">
            <v>1831.512371</v>
          </cell>
          <cell r="C16">
            <v>21.066139616324328</v>
          </cell>
          <cell r="D16">
            <v>1.1077399999999999</v>
          </cell>
          <cell r="E16">
            <v>1.1634994670121266</v>
          </cell>
          <cell r="F16">
            <v>0</v>
          </cell>
          <cell r="G16">
            <v>0</v>
          </cell>
        </row>
        <row r="17">
          <cell r="B17">
            <v>1675.293187</v>
          </cell>
          <cell r="C17">
            <v>19.269299369432947</v>
          </cell>
          <cell r="D17">
            <v>37.332407000000003</v>
          </cell>
          <cell r="E17">
            <v>39.211580015869949</v>
          </cell>
          <cell r="F17">
            <v>230.35</v>
          </cell>
          <cell r="G17">
            <v>19.046392591207788</v>
          </cell>
        </row>
        <row r="18">
          <cell r="B18">
            <v>18.5</v>
          </cell>
          <cell r="C18">
            <v>0.21278785176275508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314.12010099999998</v>
          </cell>
          <cell r="C19">
            <v>3.6130238641778187</v>
          </cell>
          <cell r="D19">
            <v>3.48</v>
          </cell>
          <cell r="E19">
            <v>3.655170116816401</v>
          </cell>
          <cell r="F19">
            <v>32.654215000000001</v>
          </cell>
          <cell r="G19">
            <v>2.6999999941293948</v>
          </cell>
        </row>
        <row r="20">
          <cell r="B20">
            <v>8694.1053479999991</v>
          </cell>
          <cell r="C20">
            <v>100</v>
          </cell>
          <cell r="D20">
            <v>95.207606999999996</v>
          </cell>
          <cell r="E20">
            <v>100</v>
          </cell>
          <cell r="F20">
            <v>1209.415373</v>
          </cell>
          <cell r="G20">
            <v>100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1094.9156809999999</v>
          </cell>
          <cell r="C4">
            <v>1156.04684</v>
          </cell>
          <cell r="D4">
            <v>221.52770899999999</v>
          </cell>
          <cell r="E4">
            <v>-160.39654999999999</v>
          </cell>
          <cell r="F4">
            <v>61.131158999999997</v>
          </cell>
          <cell r="G4">
            <v>11.103476485976666</v>
          </cell>
          <cell r="H4">
            <v>11.561938699370971</v>
          </cell>
        </row>
        <row r="5">
          <cell r="B5">
            <v>50.745919999999998</v>
          </cell>
          <cell r="C5">
            <v>30.594711</v>
          </cell>
          <cell r="D5">
            <v>0</v>
          </cell>
          <cell r="E5">
            <v>-20.151209000000001</v>
          </cell>
          <cell r="F5">
            <v>-20.151209000000001</v>
          </cell>
          <cell r="G5">
            <v>0.51461143470394144</v>
          </cell>
          <cell r="H5">
            <v>0.30598602138557879</v>
          </cell>
        </row>
        <row r="6">
          <cell r="B6">
            <v>53.438800000000001</v>
          </cell>
          <cell r="C6">
            <v>87.437117000000001</v>
          </cell>
          <cell r="D6">
            <v>33.998317</v>
          </cell>
          <cell r="E6">
            <v>0</v>
          </cell>
          <cell r="F6">
            <v>33.998317</v>
          </cell>
          <cell r="G6">
            <v>0.54191977476922248</v>
          </cell>
          <cell r="H6">
            <v>0.87448237547513852</v>
          </cell>
        </row>
        <row r="7">
          <cell r="B7">
            <v>1082.7398310000001</v>
          </cell>
          <cell r="C7">
            <v>991.13469999999995</v>
          </cell>
          <cell r="D7">
            <v>4.9606430000000001</v>
          </cell>
          <cell r="E7">
            <v>-96.565774000000005</v>
          </cell>
          <cell r="F7">
            <v>-91.605131</v>
          </cell>
          <cell r="G7">
            <v>10.980001896546817</v>
          </cell>
          <cell r="H7">
            <v>9.9126075585479203</v>
          </cell>
        </row>
        <row r="8">
          <cell r="B8">
            <v>1870.00774</v>
          </cell>
          <cell r="C8">
            <v>1824.994052</v>
          </cell>
          <cell r="D8">
            <v>291.91216200000002</v>
          </cell>
          <cell r="E8">
            <v>-336.92585000000003</v>
          </cell>
          <cell r="F8">
            <v>-45.013688000000002</v>
          </cell>
          <cell r="G8">
            <v>18.963640150555452</v>
          </cell>
          <cell r="H8">
            <v>18.252261609002485</v>
          </cell>
        </row>
        <row r="9">
          <cell r="B9">
            <v>168.8364</v>
          </cell>
          <cell r="C9">
            <v>191.796401</v>
          </cell>
          <cell r="D9">
            <v>46.660001999999999</v>
          </cell>
          <cell r="E9">
            <v>-23.700001</v>
          </cell>
          <cell r="F9">
            <v>22.960000999999998</v>
          </cell>
          <cell r="G9">
            <v>1.7121601506928739</v>
          </cell>
          <cell r="H9">
            <v>1.918207943133146</v>
          </cell>
        </row>
        <row r="10">
          <cell r="B10">
            <v>80.798945000000003</v>
          </cell>
          <cell r="C10">
            <v>0</v>
          </cell>
          <cell r="D10">
            <v>0</v>
          </cell>
          <cell r="E10">
            <v>-80.798945000000003</v>
          </cell>
          <cell r="F10">
            <v>-80.798945000000003</v>
          </cell>
          <cell r="G10">
            <v>0.81937742007662584</v>
          </cell>
          <cell r="H10">
            <v>0</v>
          </cell>
        </row>
        <row r="11">
          <cell r="B11">
            <v>1970.128434</v>
          </cell>
          <cell r="C11">
            <v>1888.527049</v>
          </cell>
          <cell r="D11">
            <v>251.34339499999999</v>
          </cell>
          <cell r="E11">
            <v>-332.94477999999998</v>
          </cell>
          <cell r="F11">
            <v>-81.601384999999993</v>
          </cell>
          <cell r="G11">
            <v>19.978958307816065</v>
          </cell>
          <cell r="H11">
            <v>18.887672382411392</v>
          </cell>
        </row>
        <row r="12">
          <cell r="B12">
            <v>1253.5776450000001</v>
          </cell>
          <cell r="C12">
            <v>1028.793277</v>
          </cell>
          <cell r="D12">
            <v>186.129515</v>
          </cell>
          <cell r="E12">
            <v>-410.913883</v>
          </cell>
          <cell r="F12">
            <v>-224.784368</v>
          </cell>
          <cell r="G12">
            <v>12.712458270659752</v>
          </cell>
          <cell r="H12">
            <v>10.289241223996582</v>
          </cell>
        </row>
        <row r="13">
          <cell r="B13">
            <v>243.19494700000001</v>
          </cell>
          <cell r="C13">
            <v>408.83093600000001</v>
          </cell>
          <cell r="D13">
            <v>264.71576399999998</v>
          </cell>
          <cell r="E13">
            <v>-99.079774999999998</v>
          </cell>
          <cell r="F13">
            <v>165.635989</v>
          </cell>
          <cell r="G13">
            <v>2.4662258677824545</v>
          </cell>
          <cell r="H13">
            <v>4.0888293249765351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18.5</v>
          </cell>
          <cell r="C15">
            <v>18.5</v>
          </cell>
          <cell r="D15">
            <v>0</v>
          </cell>
          <cell r="E15">
            <v>0</v>
          </cell>
          <cell r="F15">
            <v>0</v>
          </cell>
          <cell r="G15">
            <v>0.18760742818384049</v>
          </cell>
          <cell r="H15">
            <v>0.18502352892410742</v>
          </cell>
        </row>
        <row r="16">
          <cell r="B16">
            <v>1323.1954599999999</v>
          </cell>
          <cell r="C16">
            <v>1537.5000560000001</v>
          </cell>
          <cell r="D16">
            <v>360.36155500000001</v>
          </cell>
          <cell r="E16">
            <v>-146.05695900000001</v>
          </cell>
          <cell r="F16">
            <v>214.304596</v>
          </cell>
          <cell r="G16">
            <v>13.418448499196419</v>
          </cell>
          <cell r="H16">
            <v>15.376956004439609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306.82530000000003</v>
          </cell>
          <cell r="C18">
            <v>472.364621</v>
          </cell>
          <cell r="D18">
            <v>189.579476</v>
          </cell>
          <cell r="E18">
            <v>-24.040154999999999</v>
          </cell>
          <cell r="F18">
            <v>165.539321</v>
          </cell>
          <cell r="G18">
            <v>3.1114975910667741</v>
          </cell>
          <cell r="H18">
            <v>4.724246979260462</v>
          </cell>
        </row>
        <row r="19">
          <cell r="B19">
            <v>5.3715000000000002</v>
          </cell>
          <cell r="C19">
            <v>5.3715000000000002</v>
          </cell>
          <cell r="D19">
            <v>0</v>
          </cell>
          <cell r="E19">
            <v>0</v>
          </cell>
          <cell r="F19">
            <v>0</v>
          </cell>
          <cell r="G19">
            <v>5.4472070296729694E-2</v>
          </cell>
          <cell r="H19">
            <v>5.3721831654910429E-2</v>
          </cell>
        </row>
        <row r="20">
          <cell r="B20">
            <v>338.74019099999998</v>
          </cell>
          <cell r="C20">
            <v>356.83706799999999</v>
          </cell>
          <cell r="D20">
            <v>40.508412</v>
          </cell>
          <cell r="E20">
            <v>-22.411535000000001</v>
          </cell>
          <cell r="F20">
            <v>18.096876999999999</v>
          </cell>
          <cell r="G20">
            <v>3.4351446516763735</v>
          </cell>
          <cell r="H20">
            <v>3.5688245174211723</v>
          </cell>
        </row>
        <row r="21">
          <cell r="B21">
            <v>9861.0167939999992</v>
          </cell>
          <cell r="C21">
            <v>9998.7283279999992</v>
          </cell>
          <cell r="D21">
            <v>1891.69695</v>
          </cell>
          <cell r="E21">
            <v>-1753.985416</v>
          </cell>
          <cell r="F21">
            <v>137.711534</v>
          </cell>
          <cell r="G21">
            <v>100</v>
          </cell>
          <cell r="H21">
            <v>100</v>
          </cell>
        </row>
      </sheetData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L2">
            <v>9861.0167939999992</v>
          </cell>
          <cell r="M2">
            <v>9998.7283279999992</v>
          </cell>
        </row>
        <row r="3">
          <cell r="L3">
            <v>1813.0704940000001</v>
          </cell>
          <cell r="M3">
            <v>1837.3725449999999</v>
          </cell>
        </row>
        <row r="4">
          <cell r="L4">
            <v>0</v>
          </cell>
          <cell r="M4">
            <v>0</v>
          </cell>
        </row>
        <row r="5">
          <cell r="L5">
            <v>11674.087288000001</v>
          </cell>
          <cell r="M5">
            <v>11836.100872999999</v>
          </cell>
        </row>
        <row r="6">
          <cell r="L6">
            <v>0.84469274134486827</v>
          </cell>
          <cell r="M6">
            <v>0.84476538644653365</v>
          </cell>
        </row>
      </sheetData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J2">
            <v>2.167415904211774</v>
          </cell>
          <cell r="K2">
            <v>5.5160206368995368</v>
          </cell>
          <cell r="L2">
            <v>9.8590987539830675</v>
          </cell>
          <cell r="M2">
            <v>19.612993309442782</v>
          </cell>
          <cell r="N2">
            <v>28.426506599250008</v>
          </cell>
          <cell r="O2">
            <v>41.174447549206377</v>
          </cell>
          <cell r="P2">
            <v>53.296046118956021</v>
          </cell>
          <cell r="Q2">
            <v>58.704582207346476</v>
          </cell>
          <cell r="R2">
            <v>84.059160038016387</v>
          </cell>
          <cell r="S2">
            <v>90.764026117062031</v>
          </cell>
        </row>
      </sheetData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414">
          <cell r="K414">
            <v>1</v>
          </cell>
          <cell r="L414" t="str">
            <v>Aggregated gross jobs created</v>
          </cell>
          <cell r="M414" t="str">
            <v>Jobs</v>
          </cell>
          <cell r="N414">
            <v>5068.3</v>
          </cell>
        </row>
        <row r="415">
          <cell r="K415">
            <v>4</v>
          </cell>
          <cell r="L415" t="str">
            <v>Number of RTD projects</v>
          </cell>
          <cell r="M415" t="str">
            <v>projects</v>
          </cell>
          <cell r="N415">
            <v>504</v>
          </cell>
        </row>
        <row r="416">
          <cell r="K416">
            <v>5</v>
          </cell>
          <cell r="L416" t="str">
            <v>Number of cooperation project enterprises-research institutions</v>
          </cell>
          <cell r="M416" t="str">
            <v>projects</v>
          </cell>
          <cell r="N416">
            <v>279</v>
          </cell>
        </row>
        <row r="417">
          <cell r="K417">
            <v>6</v>
          </cell>
          <cell r="L417" t="str">
            <v>Research jobs created</v>
          </cell>
          <cell r="M417" t="str">
            <v>Jobs</v>
          </cell>
          <cell r="N417">
            <v>39.5</v>
          </cell>
        </row>
        <row r="418">
          <cell r="K418">
            <v>7</v>
          </cell>
          <cell r="L418" t="str">
            <v>Number of direct investment aid projects to SME</v>
          </cell>
          <cell r="M418" t="str">
            <v>projects</v>
          </cell>
          <cell r="N418">
            <v>2104</v>
          </cell>
        </row>
        <row r="419">
          <cell r="K419">
            <v>8</v>
          </cell>
          <cell r="L419" t="str">
            <v>Number of start-ups supported</v>
          </cell>
          <cell r="M419" t="str">
            <v>start-ups</v>
          </cell>
          <cell r="N419">
            <v>291</v>
          </cell>
        </row>
        <row r="420">
          <cell r="K420">
            <v>9</v>
          </cell>
          <cell r="L420" t="str">
            <v>Jobs created in SME (gross, full time equivalent)</v>
          </cell>
          <cell r="M420" t="str">
            <v>Jobs</v>
          </cell>
          <cell r="N420">
            <v>3111</v>
          </cell>
        </row>
        <row r="421">
          <cell r="K421">
            <v>14</v>
          </cell>
          <cell r="L421" t="str">
            <v>km of new roads</v>
          </cell>
          <cell r="M421" t="str">
            <v>km</v>
          </cell>
          <cell r="N421">
            <v>79.5</v>
          </cell>
        </row>
        <row r="422">
          <cell r="K422">
            <v>15</v>
          </cell>
          <cell r="L422" t="str">
            <v>km of new TEN roads</v>
          </cell>
          <cell r="M422" t="str">
            <v>km</v>
          </cell>
          <cell r="N422">
            <v>40.57</v>
          </cell>
        </row>
        <row r="423">
          <cell r="K423">
            <v>16</v>
          </cell>
          <cell r="L423" t="str">
            <v>km of reconstructed roads</v>
          </cell>
          <cell r="M423" t="str">
            <v>km</v>
          </cell>
          <cell r="N423">
            <v>1625.6899999999998</v>
          </cell>
        </row>
        <row r="424">
          <cell r="K424">
            <v>18</v>
          </cell>
          <cell r="L424" t="str">
            <v>km of TEN railroads</v>
          </cell>
          <cell r="M424" t="str">
            <v>km</v>
          </cell>
          <cell r="N424">
            <v>64.31</v>
          </cell>
        </row>
        <row r="425">
          <cell r="K425">
            <v>19</v>
          </cell>
          <cell r="L425" t="str">
            <v>km of reconstructed railroads</v>
          </cell>
          <cell r="M425" t="str">
            <v>km</v>
          </cell>
          <cell r="N425">
            <v>64.31</v>
          </cell>
        </row>
        <row r="426">
          <cell r="K426">
            <v>24</v>
          </cell>
          <cell r="L426" t="str">
            <v>Additional capacity of renewable energy production</v>
          </cell>
          <cell r="M426" t="str">
            <v>MW</v>
          </cell>
          <cell r="N426">
            <v>190.84</v>
          </cell>
        </row>
        <row r="427">
          <cell r="K427">
            <v>25</v>
          </cell>
          <cell r="L427" t="str">
            <v>Additional population served by water projects</v>
          </cell>
          <cell r="M427" t="str">
            <v>persons</v>
          </cell>
          <cell r="N427">
            <v>33019</v>
          </cell>
        </row>
        <row r="428">
          <cell r="K428">
            <v>26</v>
          </cell>
          <cell r="L428" t="str">
            <v>Additional population served by waste water projects</v>
          </cell>
          <cell r="M428" t="str">
            <v>persons</v>
          </cell>
          <cell r="N428">
            <v>44195</v>
          </cell>
        </row>
        <row r="429">
          <cell r="K429">
            <v>29</v>
          </cell>
          <cell r="L429" t="str">
            <v>Area rehabilitated (km2)</v>
          </cell>
          <cell r="M429" t="str">
            <v>km2</v>
          </cell>
          <cell r="N429">
            <v>0.99</v>
          </cell>
        </row>
        <row r="430">
          <cell r="K430">
            <v>35</v>
          </cell>
          <cell r="L430" t="str">
            <v>Number of jobs created in tourism</v>
          </cell>
          <cell r="M430" t="str">
            <v>Jobs</v>
          </cell>
          <cell r="N430">
            <v>733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6" sqref="K6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2"/>
      <c r="B2" s="103">
        <v>2007</v>
      </c>
      <c r="C2" s="103">
        <v>2008</v>
      </c>
      <c r="D2" s="103">
        <v>2009</v>
      </c>
      <c r="E2" s="103">
        <v>2010</v>
      </c>
      <c r="F2" s="103">
        <v>2011</v>
      </c>
      <c r="G2" s="103">
        <v>2012</v>
      </c>
      <c r="H2" s="103">
        <v>2013</v>
      </c>
      <c r="I2" s="103">
        <v>2014</v>
      </c>
      <c r="J2" s="103">
        <v>2015</v>
      </c>
      <c r="K2" s="101" t="s">
        <v>121</v>
      </c>
    </row>
    <row r="3" spans="1:11" ht="43.5" x14ac:dyDescent="0.25">
      <c r="A3" s="104" t="s">
        <v>118</v>
      </c>
      <c r="B3" s="105">
        <f>IF([8]SK!J2="", "", [8]SK!J2)</f>
        <v>2.167415904211774</v>
      </c>
      <c r="C3" s="105">
        <f>IF([8]SK!K2="", "", [8]SK!K2)</f>
        <v>5.5160206368995368</v>
      </c>
      <c r="D3" s="105">
        <f>IF([8]SK!L2="", "", [8]SK!L2)</f>
        <v>9.8590987539830675</v>
      </c>
      <c r="E3" s="105">
        <f>IF([8]SK!M2="", "", [8]SK!M2)</f>
        <v>19.612993309442782</v>
      </c>
      <c r="F3" s="105">
        <f>IF([8]SK!N2="", "", [8]SK!N2)</f>
        <v>28.426506599250008</v>
      </c>
      <c r="G3" s="105">
        <f>IF([8]SK!O2="", "", [8]SK!O2)</f>
        <v>41.174447549206377</v>
      </c>
      <c r="H3" s="105">
        <f>IF([8]SK!P2="", "", [8]SK!P2)</f>
        <v>53.296046118956021</v>
      </c>
      <c r="I3" s="105">
        <f>IF([8]SK!Q2="", "", [8]SK!Q2)</f>
        <v>58.704582207346476</v>
      </c>
      <c r="J3" s="105">
        <f>IF([8]SK!R2="", "", [8]SK!R2)</f>
        <v>84.059160038016387</v>
      </c>
      <c r="K3" s="106">
        <f>IF([8]SK!S2="", "", [8]SK!S2)</f>
        <v>90.764026117062031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2" sqref="F12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5" t="s">
        <v>112</v>
      </c>
      <c r="B2" s="146" t="s">
        <v>113</v>
      </c>
      <c r="C2" s="146" t="s">
        <v>114</v>
      </c>
      <c r="D2" s="147" t="s">
        <v>116</v>
      </c>
    </row>
    <row r="3" spans="1:4" x14ac:dyDescent="0.25">
      <c r="A3" s="125">
        <f>IF('[9]country tables'!K414="","",'[9]country tables'!K414)</f>
        <v>1</v>
      </c>
      <c r="B3" s="134" t="str">
        <f>IF('[9]country tables'!L414="","",'[9]country tables'!L414)</f>
        <v>Aggregated gross jobs created</v>
      </c>
      <c r="C3" s="134" t="str">
        <f>IF('[9]country tables'!M414="","",'[9]country tables'!M414)</f>
        <v>Jobs</v>
      </c>
      <c r="D3" s="155">
        <f>IF('[9]country tables'!N414="","",'[9]country tables'!N414)</f>
        <v>5068.3</v>
      </c>
    </row>
    <row r="4" spans="1:4" x14ac:dyDescent="0.25">
      <c r="A4" s="125">
        <f>IF('[9]country tables'!K415="","",'[9]country tables'!K415)</f>
        <v>4</v>
      </c>
      <c r="B4" s="134" t="str">
        <f>IF('[9]country tables'!L415="","",'[9]country tables'!L415)</f>
        <v>Number of RTD projects</v>
      </c>
      <c r="C4" s="134" t="str">
        <f>IF('[9]country tables'!M415="","",'[9]country tables'!M415)</f>
        <v>projects</v>
      </c>
      <c r="D4" s="155">
        <f>IF('[9]country tables'!N415="","",'[9]country tables'!N415)</f>
        <v>504</v>
      </c>
    </row>
    <row r="5" spans="1:4" x14ac:dyDescent="0.25">
      <c r="A5" s="125">
        <f>IF('[9]country tables'!K416="","",'[9]country tables'!K416)</f>
        <v>5</v>
      </c>
      <c r="B5" s="134" t="str">
        <f>IF('[9]country tables'!L416="","",'[9]country tables'!L416)</f>
        <v>Number of cooperation project enterprises-research institutions</v>
      </c>
      <c r="C5" s="134" t="str">
        <f>IF('[9]country tables'!M416="","",'[9]country tables'!M416)</f>
        <v>projects</v>
      </c>
      <c r="D5" s="155">
        <f>IF('[9]country tables'!N416="","",'[9]country tables'!N416)</f>
        <v>279</v>
      </c>
    </row>
    <row r="6" spans="1:4" x14ac:dyDescent="0.25">
      <c r="A6" s="125">
        <f>IF('[9]country tables'!K417="","",'[9]country tables'!K417)</f>
        <v>6</v>
      </c>
      <c r="B6" s="134" t="str">
        <f>IF('[9]country tables'!L417="","",'[9]country tables'!L417)</f>
        <v>Research jobs created</v>
      </c>
      <c r="C6" s="134" t="str">
        <f>IF('[9]country tables'!M417="","",'[9]country tables'!M417)</f>
        <v>Jobs</v>
      </c>
      <c r="D6" s="155">
        <f>IF('[9]country tables'!N417="","",'[9]country tables'!N417)</f>
        <v>39.5</v>
      </c>
    </row>
    <row r="7" spans="1:4" x14ac:dyDescent="0.25">
      <c r="A7" s="125">
        <f>IF('[9]country tables'!K418="","",'[9]country tables'!K418)</f>
        <v>7</v>
      </c>
      <c r="B7" s="134" t="str">
        <f>IF('[9]country tables'!L418="","",'[9]country tables'!L418)</f>
        <v>Number of direct investment aid projects to SME</v>
      </c>
      <c r="C7" s="134" t="str">
        <f>IF('[9]country tables'!M418="","",'[9]country tables'!M418)</f>
        <v>projects</v>
      </c>
      <c r="D7" s="155">
        <f>IF('[9]country tables'!N418="","",'[9]country tables'!N418)</f>
        <v>2104</v>
      </c>
    </row>
    <row r="8" spans="1:4" x14ac:dyDescent="0.25">
      <c r="A8" s="125">
        <f>IF('[9]country tables'!K419="","",'[9]country tables'!K419)</f>
        <v>8</v>
      </c>
      <c r="B8" s="134" t="str">
        <f>IF('[9]country tables'!L419="","",'[9]country tables'!L419)</f>
        <v>Number of start-ups supported</v>
      </c>
      <c r="C8" s="134" t="str">
        <f>IF('[9]country tables'!M419="","",'[9]country tables'!M419)</f>
        <v>start-ups</v>
      </c>
      <c r="D8" s="155">
        <f>IF('[9]country tables'!N419="","",'[9]country tables'!N419)</f>
        <v>291</v>
      </c>
    </row>
    <row r="9" spans="1:4" x14ac:dyDescent="0.25">
      <c r="A9" s="125">
        <f>IF('[9]country tables'!K420="","",'[9]country tables'!K420)</f>
        <v>9</v>
      </c>
      <c r="B9" s="134" t="str">
        <f>IF('[9]country tables'!L420="","",'[9]country tables'!L420)</f>
        <v>Jobs created in SME (gross, full time equivalent)</v>
      </c>
      <c r="C9" s="134" t="str">
        <f>IF('[9]country tables'!M420="","",'[9]country tables'!M420)</f>
        <v>Jobs</v>
      </c>
      <c r="D9" s="155">
        <f>IF('[9]country tables'!N420="","",'[9]country tables'!N420)</f>
        <v>3111</v>
      </c>
    </row>
    <row r="10" spans="1:4" x14ac:dyDescent="0.25">
      <c r="A10" s="125">
        <f>IF('[9]country tables'!K421="","",'[9]country tables'!K421)</f>
        <v>14</v>
      </c>
      <c r="B10" s="134" t="str">
        <f>IF('[9]country tables'!L421="","",'[9]country tables'!L421)</f>
        <v>km of new roads</v>
      </c>
      <c r="C10" s="134" t="str">
        <f>IF('[9]country tables'!M421="","",'[9]country tables'!M421)</f>
        <v>km</v>
      </c>
      <c r="D10" s="155">
        <f>IF('[9]country tables'!N421="","",'[9]country tables'!N421)</f>
        <v>79.5</v>
      </c>
    </row>
    <row r="11" spans="1:4" x14ac:dyDescent="0.25">
      <c r="A11" s="125">
        <f>IF('[9]country tables'!K422="","",'[9]country tables'!K422)</f>
        <v>15</v>
      </c>
      <c r="B11" s="134" t="str">
        <f>IF('[9]country tables'!L422="","",'[9]country tables'!L422)</f>
        <v>km of new TEN roads</v>
      </c>
      <c r="C11" s="134" t="str">
        <f>IF('[9]country tables'!M422="","",'[9]country tables'!M422)</f>
        <v>km</v>
      </c>
      <c r="D11" s="155">
        <f>IF('[9]country tables'!N422="","",'[9]country tables'!N422)</f>
        <v>40.57</v>
      </c>
    </row>
    <row r="12" spans="1:4" x14ac:dyDescent="0.25">
      <c r="A12" s="125">
        <f>IF('[9]country tables'!K423="","",'[9]country tables'!K423)</f>
        <v>16</v>
      </c>
      <c r="B12" s="134" t="str">
        <f>IF('[9]country tables'!L423="","",'[9]country tables'!L423)</f>
        <v>km of reconstructed roads</v>
      </c>
      <c r="C12" s="134" t="str">
        <f>IF('[9]country tables'!M423="","",'[9]country tables'!M423)</f>
        <v>km</v>
      </c>
      <c r="D12" s="155">
        <f>IF('[9]country tables'!N423="","",'[9]country tables'!N423)</f>
        <v>1625.6899999999998</v>
      </c>
    </row>
    <row r="13" spans="1:4" x14ac:dyDescent="0.25">
      <c r="A13" s="125">
        <f>IF('[9]country tables'!K424="","",'[9]country tables'!K424)</f>
        <v>18</v>
      </c>
      <c r="B13" s="134" t="str">
        <f>IF('[9]country tables'!L424="","",'[9]country tables'!L424)</f>
        <v>km of TEN railroads</v>
      </c>
      <c r="C13" s="134" t="str">
        <f>IF('[9]country tables'!M424="","",'[9]country tables'!M424)</f>
        <v>km</v>
      </c>
      <c r="D13" s="155">
        <f>IF('[9]country tables'!N424="","",'[9]country tables'!N424)</f>
        <v>64.31</v>
      </c>
    </row>
    <row r="14" spans="1:4" x14ac:dyDescent="0.25">
      <c r="A14" s="125">
        <f>IF('[9]country tables'!K425="","",'[9]country tables'!K425)</f>
        <v>19</v>
      </c>
      <c r="B14" s="134" t="str">
        <f>IF('[9]country tables'!L425="","",'[9]country tables'!L425)</f>
        <v>km of reconstructed railroads</v>
      </c>
      <c r="C14" s="134" t="str">
        <f>IF('[9]country tables'!M425="","",'[9]country tables'!M425)</f>
        <v>km</v>
      </c>
      <c r="D14" s="155">
        <f>IF('[9]country tables'!N425="","",'[9]country tables'!N425)</f>
        <v>64.31</v>
      </c>
    </row>
    <row r="15" spans="1:4" x14ac:dyDescent="0.25">
      <c r="A15" s="125">
        <f>IF('[9]country tables'!K426="","",'[9]country tables'!K426)</f>
        <v>24</v>
      </c>
      <c r="B15" s="134" t="str">
        <f>IF('[9]country tables'!L426="","",'[9]country tables'!L426)</f>
        <v>Additional capacity of renewable energy production</v>
      </c>
      <c r="C15" s="134" t="str">
        <f>IF('[9]country tables'!M426="","",'[9]country tables'!M426)</f>
        <v>MW</v>
      </c>
      <c r="D15" s="155">
        <f>IF('[9]country tables'!N426="","",'[9]country tables'!N426)</f>
        <v>190.84</v>
      </c>
    </row>
    <row r="16" spans="1:4" x14ac:dyDescent="0.25">
      <c r="A16" s="125">
        <f>IF('[9]country tables'!K427="","",'[9]country tables'!K427)</f>
        <v>25</v>
      </c>
      <c r="B16" s="134" t="str">
        <f>IF('[9]country tables'!L427="","",'[9]country tables'!L427)</f>
        <v>Additional population served by water projects</v>
      </c>
      <c r="C16" s="134" t="str">
        <f>IF('[9]country tables'!M427="","",'[9]country tables'!M427)</f>
        <v>persons</v>
      </c>
      <c r="D16" s="155">
        <f>IF('[9]country tables'!N427="","",'[9]country tables'!N427)</f>
        <v>33019</v>
      </c>
    </row>
    <row r="17" spans="1:4" x14ac:dyDescent="0.25">
      <c r="A17" s="125">
        <f>IF('[9]country tables'!K428="","",'[9]country tables'!K428)</f>
        <v>26</v>
      </c>
      <c r="B17" s="134" t="str">
        <f>IF('[9]country tables'!L428="","",'[9]country tables'!L428)</f>
        <v>Additional population served by waste water projects</v>
      </c>
      <c r="C17" s="134" t="str">
        <f>IF('[9]country tables'!M428="","",'[9]country tables'!M428)</f>
        <v>persons</v>
      </c>
      <c r="D17" s="155">
        <f>IF('[9]country tables'!N428="","",'[9]country tables'!N428)</f>
        <v>44195</v>
      </c>
    </row>
    <row r="18" spans="1:4" x14ac:dyDescent="0.25">
      <c r="A18" s="125">
        <f>IF('[9]country tables'!K429="","",'[9]country tables'!K429)</f>
        <v>29</v>
      </c>
      <c r="B18" s="134" t="str">
        <f>IF('[9]country tables'!L429="","",'[9]country tables'!L429)</f>
        <v>Area rehabilitated (km2)</v>
      </c>
      <c r="C18" s="134" t="str">
        <f>IF('[9]country tables'!M429="","",'[9]country tables'!M429)</f>
        <v>km2</v>
      </c>
      <c r="D18" s="155">
        <f>IF('[9]country tables'!N429="","",'[9]country tables'!N429)</f>
        <v>0.99</v>
      </c>
    </row>
    <row r="19" spans="1:4" x14ac:dyDescent="0.25">
      <c r="A19" s="126">
        <f>IF('[9]country tables'!K430="","",'[9]country tables'!K430)</f>
        <v>35</v>
      </c>
      <c r="B19" s="135" t="str">
        <f>IF('[9]country tables'!L430="","",'[9]country tables'!L430)</f>
        <v>Number of jobs created in tourism</v>
      </c>
      <c r="C19" s="135" t="str">
        <f>IF('[9]country tables'!M430="","",'[9]country tables'!M430)</f>
        <v>Jobs</v>
      </c>
      <c r="D19" s="156">
        <f>IF('[9]country tables'!N430="","",'[9]country tables'!N430)</f>
        <v>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68"/>
  <sheetViews>
    <sheetView workbookViewId="0">
      <selection activeCell="K13" sqref="K13"/>
    </sheetView>
  </sheetViews>
  <sheetFormatPr defaultRowHeight="15" x14ac:dyDescent="0.25"/>
  <cols>
    <col min="1" max="1" width="38.5703125" style="83" customWidth="1"/>
    <col min="2" max="3" width="11" style="83" bestFit="1" customWidth="1"/>
    <col min="4" max="4" width="9.85546875" style="83" bestFit="1" customWidth="1"/>
    <col min="5" max="5" width="13.42578125" style="83" customWidth="1"/>
    <col min="6" max="6" width="16.42578125" style="83" customWidth="1"/>
    <col min="7" max="7" width="14.28515625" style="83" customWidth="1"/>
    <col min="8" max="9" width="9.42578125" style="83" bestFit="1" customWidth="1"/>
    <col min="10" max="16384" width="9.140625" style="34"/>
  </cols>
  <sheetData>
    <row r="1" spans="1:217" s="78" customFormat="1" x14ac:dyDescent="0.25">
      <c r="A1" s="54" t="s">
        <v>0</v>
      </c>
      <c r="B1" s="75"/>
      <c r="C1" s="75"/>
      <c r="D1" s="75"/>
      <c r="E1" s="128"/>
      <c r="F1" s="128"/>
      <c r="G1" s="129"/>
      <c r="H1" s="129"/>
      <c r="I1" s="107"/>
    </row>
    <row r="2" spans="1:217" s="81" customFormat="1" x14ac:dyDescent="0.25">
      <c r="A2" s="79"/>
      <c r="B2" s="80" t="str">
        <f>IF([1]SK!B3="", "", [1]SK!B3)</f>
        <v>EU27</v>
      </c>
      <c r="C2" s="80" t="str">
        <f>IF([1]SK!C3="", "", [1]SK!C3)</f>
        <v>EU12</v>
      </c>
      <c r="D2" s="80" t="str">
        <f>IF([1]SK!D3="", "", [1]SK!D3)</f>
        <v>SK</v>
      </c>
      <c r="E2" s="130"/>
      <c r="F2" s="130" t="str">
        <f>IF([1]SK!F3="", "", [1]SK!F3)</f>
        <v>SK02</v>
      </c>
      <c r="G2" s="130" t="str">
        <f>IF([1]SK!G3="", "", [1]SK!G3)</f>
        <v>SK03</v>
      </c>
      <c r="H2" s="130" t="str">
        <f>IF([1]SK!H3="", "", [1]SK!H3)</f>
        <v>SK04</v>
      </c>
      <c r="I2" s="92" t="str">
        <f>IF([1]SK!I3="", "", [1]SK!I3)</f>
        <v>SK01</v>
      </c>
    </row>
    <row r="3" spans="1:217" s="81" customFormat="1" ht="42" x14ac:dyDescent="0.25">
      <c r="A3" s="79"/>
      <c r="B3" s="80" t="str">
        <f>IF([1]SK!B4="", "", [1]SK!B4)</f>
        <v>EU27</v>
      </c>
      <c r="C3" s="80" t="str">
        <f>IF([1]SK!C4="", "", [1]SK!C4)</f>
        <v>EU12</v>
      </c>
      <c r="D3" s="80" t="str">
        <f>IF([1]SK!D4="", "", [1]SK!D4)</f>
        <v>Country</v>
      </c>
      <c r="E3" s="130" t="str">
        <f>IF([1]SK!E4="", "", [1]SK!E4)</f>
        <v>Total Convergence</v>
      </c>
      <c r="F3" s="130" t="str">
        <f>IF([1]SK!F4="", "", [1]SK!F4)</f>
        <v>Západné Slovensko</v>
      </c>
      <c r="G3" s="130" t="str">
        <f>IF([1]SK!G4="", "", [1]SK!G4)</f>
        <v>Stredné Slovensko</v>
      </c>
      <c r="H3" s="130" t="str">
        <f>IF([1]SK!H4="", "", [1]SK!H4)</f>
        <v>Východné Slovensko</v>
      </c>
      <c r="I3" s="92" t="str">
        <f>IF([1]SK!I4="", "", [1]SK!I4)</f>
        <v>Bratislavský kraj</v>
      </c>
    </row>
    <row r="4" spans="1:217" s="78" customFormat="1" x14ac:dyDescent="0.25">
      <c r="A4" s="55" t="s">
        <v>10</v>
      </c>
      <c r="B4" s="82" t="str">
        <f>IF([1]SK!B5="", "", [1]SK!B5)</f>
        <v/>
      </c>
      <c r="C4" s="82" t="str">
        <f>IF([1]SK!C5="", "", [1]SK!C5)</f>
        <v/>
      </c>
      <c r="D4" s="82" t="str">
        <f>IF([1]SK!D5="", "", [1]SK!D5)</f>
        <v/>
      </c>
      <c r="E4" s="131" t="str">
        <f>IF([1]SK!E5="", "", [1]SK!E5)</f>
        <v/>
      </c>
      <c r="F4" s="131" t="str">
        <f>IF([1]SK!F5="", "", [1]SK!F5)</f>
        <v/>
      </c>
      <c r="G4" s="131" t="str">
        <f>IF([1]SK!G5="", "", [1]SK!G5)</f>
        <v/>
      </c>
      <c r="H4" s="131" t="str">
        <f>IF([1]SK!H5="", "", [1]SK!H5)</f>
        <v/>
      </c>
      <c r="I4" s="93" t="str">
        <f>IF([1]SK!I5="", "", [1]SK!I5)</f>
        <v/>
      </c>
    </row>
    <row r="5" spans="1:217" s="78" customFormat="1" x14ac:dyDescent="0.25">
      <c r="A5" s="56">
        <v>2000</v>
      </c>
      <c r="B5" s="82">
        <f>IF([1]SK!B6="", "", [1]SK!B6)</f>
        <v>482332.31300000002</v>
      </c>
      <c r="C5" s="82">
        <f>IF([1]SK!C6="", "", [1]SK!C6)</f>
        <v>105161.55500000011</v>
      </c>
      <c r="D5" s="82">
        <f>IF([1]SK!D6="", "", [1]SK!D6)</f>
        <v>5398.6570000000002</v>
      </c>
      <c r="E5" s="131">
        <f>IF([1]SK!E6="", "", [1]SK!E6)</f>
        <v>4781.6749999999993</v>
      </c>
      <c r="F5" s="131">
        <f>IF([1]SK!F6="", "", [1]SK!F6)</f>
        <v>1876.4159999999999</v>
      </c>
      <c r="G5" s="131">
        <f>IF([1]SK!G6="", "", [1]SK!G6)</f>
        <v>1355.5139999999999</v>
      </c>
      <c r="H5" s="131">
        <f>IF([1]SK!H6="", "", [1]SK!H6)</f>
        <v>1549.7449999999999</v>
      </c>
      <c r="I5" s="93">
        <f>IF([1]SK!I6="", "", [1]SK!I6)</f>
        <v>616.98199999999997</v>
      </c>
    </row>
    <row r="6" spans="1:217" s="78" customFormat="1" x14ac:dyDescent="0.25">
      <c r="A6" s="56">
        <v>2006</v>
      </c>
      <c r="B6" s="82">
        <f>IF([1]SK!B7="", "", [1]SK!B7)</f>
        <v>492213.48900000006</v>
      </c>
      <c r="C6" s="82">
        <f>IF([1]SK!C7="", "", [1]SK!C7)</f>
        <v>102826.68600000005</v>
      </c>
      <c r="D6" s="82">
        <f>IF([1]SK!D7="", "", [1]SK!D7)</f>
        <v>5372.9279999999999</v>
      </c>
      <c r="E6" s="131">
        <f>IF([1]SK!E7="", "", [1]SK!E7)</f>
        <v>4780.6270000000004</v>
      </c>
      <c r="F6" s="131">
        <f>IF([1]SK!F7="", "", [1]SK!F7)</f>
        <v>1851.6579999999999</v>
      </c>
      <c r="G6" s="131">
        <f>IF([1]SK!G7="", "", [1]SK!G7)</f>
        <v>1351.6510000000001</v>
      </c>
      <c r="H6" s="131">
        <f>IF([1]SK!H7="", "", [1]SK!H7)</f>
        <v>1577.318</v>
      </c>
      <c r="I6" s="93">
        <f>IF([1]SK!I7="", "", [1]SK!I7)</f>
        <v>592.30100000000004</v>
      </c>
    </row>
    <row r="7" spans="1:217" x14ac:dyDescent="0.25">
      <c r="A7" s="56">
        <v>2013</v>
      </c>
      <c r="B7" s="82">
        <f>IF([1]SK!B8="", "", [1]SK!B8)</f>
        <v>500904.69900000008</v>
      </c>
      <c r="C7" s="82">
        <f>IF([1]SK!C8="", "", [1]SK!C8)</f>
        <v>100864.8870000001</v>
      </c>
      <c r="D7" s="82">
        <f>IF([1]SK!D8="", "", [1]SK!D8)</f>
        <v>5410.8360000000002</v>
      </c>
      <c r="E7" s="131">
        <f>IF([1]SK!E8="", "", [1]SK!E8)</f>
        <v>4798.1540000000005</v>
      </c>
      <c r="F7" s="131">
        <f>IF([1]SK!F8="", "", [1]SK!F8)</f>
        <v>1838.136</v>
      </c>
      <c r="G7" s="131">
        <f>IF([1]SK!G8="", "", [1]SK!G8)</f>
        <v>1348.6110000000001</v>
      </c>
      <c r="H7" s="131">
        <f>IF([1]SK!H8="", "", [1]SK!H8)</f>
        <v>1611.4069999999999</v>
      </c>
      <c r="I7" s="93">
        <f>IF([1]SK!I8="", "", [1]SK!I8)</f>
        <v>612.68200000000002</v>
      </c>
    </row>
    <row r="8" spans="1:217" x14ac:dyDescent="0.25">
      <c r="A8" s="56">
        <v>2015</v>
      </c>
      <c r="B8" s="82">
        <f>IF([1]SK!B9="", "", [1]SK!B9)</f>
        <v>504225.53999999992</v>
      </c>
      <c r="C8" s="82">
        <f>IF([1]SK!C9="", "", [1]SK!C9)</f>
        <v>100453.50899999996</v>
      </c>
      <c r="D8" s="82">
        <f>IF([1]SK!D9="", "", [1]SK!D9)</f>
        <v>5421.3490000000002</v>
      </c>
      <c r="E8" s="131">
        <f>IF([1]SK!E9="", "", [1]SK!E9)</f>
        <v>4796.1820000000007</v>
      </c>
      <c r="F8" s="131">
        <f>IF([1]SK!F9="", "", [1]SK!F9)</f>
        <v>1834.8320000000001</v>
      </c>
      <c r="G8" s="131">
        <f>IF([1]SK!G9="", "", [1]SK!G9)</f>
        <v>1345.808</v>
      </c>
      <c r="H8" s="131">
        <f>IF([1]SK!H9="", "", [1]SK!H9)</f>
        <v>1615.5419999999999</v>
      </c>
      <c r="I8" s="93">
        <f>IF([1]SK!I9="", "", [1]SK!I9)</f>
        <v>625.16700000000003</v>
      </c>
    </row>
    <row r="9" spans="1:217" x14ac:dyDescent="0.25">
      <c r="A9" s="55" t="s">
        <v>11</v>
      </c>
      <c r="B9" s="82" t="str">
        <f>IF([1]SK!B10="", "", [1]SK!B10)</f>
        <v/>
      </c>
      <c r="C9" s="82" t="str">
        <f>IF([1]SK!C10="", "", [1]SK!C10)</f>
        <v/>
      </c>
      <c r="D9" s="82" t="str">
        <f>IF([1]SK!D10="", "", [1]SK!D10)</f>
        <v/>
      </c>
      <c r="E9" s="131" t="str">
        <f>IF([1]SK!E10="", "", [1]SK!E10)</f>
        <v/>
      </c>
      <c r="F9" s="131" t="str">
        <f>IF([1]SK!F10="", "", [1]SK!F10)</f>
        <v/>
      </c>
      <c r="G9" s="131" t="str">
        <f>IF([1]SK!G10="", "", [1]SK!G10)</f>
        <v/>
      </c>
      <c r="H9" s="131" t="str">
        <f>IF([1]SK!H10="", "", [1]SK!H10)</f>
        <v/>
      </c>
      <c r="I9" s="93" t="str">
        <f>IF([1]SK!I10="", "", [1]SK!I10)</f>
        <v/>
      </c>
    </row>
    <row r="10" spans="1:217" x14ac:dyDescent="0.25">
      <c r="A10" s="56">
        <v>2000</v>
      </c>
      <c r="B10" s="82" t="str">
        <f>IF([1]SK!B11="", "", [1]SK!B11)</f>
        <v>-</v>
      </c>
      <c r="C10" s="82" t="str">
        <f>IF([1]SK!C11="", "", [1]SK!C11)</f>
        <v>-</v>
      </c>
      <c r="D10" s="82" t="str">
        <f>IF([1]SK!D11="", "", [1]SK!D11)</f>
        <v>-</v>
      </c>
      <c r="E10" s="131">
        <f>IF([1]SK!E11="", "", [1]SK!E11)</f>
        <v>88.57156511332353</v>
      </c>
      <c r="F10" s="131">
        <f>IF([1]SK!F11="", "", [1]SK!F11)</f>
        <v>34.757088661124428</v>
      </c>
      <c r="G10" s="131">
        <f>IF([1]SK!G11="", "", [1]SK!G11)</f>
        <v>25.108355652155712</v>
      </c>
      <c r="H10" s="131">
        <f>IF([1]SK!H11="", "", [1]SK!H11)</f>
        <v>28.706120800043415</v>
      </c>
      <c r="I10" s="93">
        <f>IF([1]SK!I11="", "", [1]SK!I11)</f>
        <v>11.428434886676445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</row>
    <row r="11" spans="1:217" x14ac:dyDescent="0.25">
      <c r="A11" s="56">
        <v>2006</v>
      </c>
      <c r="B11" s="82" t="str">
        <f>IF([1]SK!B12="", "", [1]SK!B12)</f>
        <v>-</v>
      </c>
      <c r="C11" s="82" t="str">
        <f>IF([1]SK!C12="", "", [1]SK!C12)</f>
        <v>-</v>
      </c>
      <c r="D11" s="82" t="str">
        <f>IF([1]SK!D12="", "", [1]SK!D12)</f>
        <v>-</v>
      </c>
      <c r="E11" s="131">
        <f>IF([1]SK!E12="", "", [1]SK!E12)</f>
        <v>88.976196963741188</v>
      </c>
      <c r="F11" s="131">
        <f>IF([1]SK!F12="", "", [1]SK!F12)</f>
        <v>34.46273614684582</v>
      </c>
      <c r="G11" s="131">
        <f>IF([1]SK!G12="", "", [1]SK!G12)</f>
        <v>25.156692961454162</v>
      </c>
      <c r="H11" s="131">
        <f>IF([1]SK!H12="", "", [1]SK!H12)</f>
        <v>29.356767855441205</v>
      </c>
      <c r="I11" s="93">
        <f>IF([1]SK!I12="", "", [1]SK!I12)</f>
        <v>11.023803036258816</v>
      </c>
    </row>
    <row r="12" spans="1:217" x14ac:dyDescent="0.25">
      <c r="A12" s="56">
        <v>2013</v>
      </c>
      <c r="B12" s="82" t="str">
        <f>IF([1]SK!B13="", "", [1]SK!B13)</f>
        <v>-</v>
      </c>
      <c r="C12" s="82" t="str">
        <f>IF([1]SK!C13="", "", [1]SK!C13)</f>
        <v>-</v>
      </c>
      <c r="D12" s="82" t="str">
        <f>IF([1]SK!D13="", "", [1]SK!D13)</f>
        <v>-</v>
      </c>
      <c r="E12" s="131">
        <f>IF([1]SK!E13="", "", [1]SK!E13)</f>
        <v>88.676759007295729</v>
      </c>
      <c r="F12" s="131">
        <f>IF([1]SK!F13="", "", [1]SK!F13)</f>
        <v>33.971386307032773</v>
      </c>
      <c r="G12" s="131">
        <f>IF([1]SK!G13="", "", [1]SK!G13)</f>
        <v>24.92426308984416</v>
      </c>
      <c r="H12" s="131">
        <f>IF([1]SK!H13="", "", [1]SK!H13)</f>
        <v>29.781109610418792</v>
      </c>
      <c r="I12" s="93">
        <f>IF([1]SK!I13="", "", [1]SK!I13)</f>
        <v>11.323240992704269</v>
      </c>
    </row>
    <row r="13" spans="1:217" x14ac:dyDescent="0.25">
      <c r="A13" s="56">
        <v>2015</v>
      </c>
      <c r="B13" s="82" t="str">
        <f>IF([1]SK!B14="", "", [1]SK!B14)</f>
        <v>-</v>
      </c>
      <c r="C13" s="82" t="str">
        <f>IF([1]SK!C14="", "", [1]SK!C14)</f>
        <v>-</v>
      </c>
      <c r="D13" s="82" t="str">
        <f>IF([1]SK!D14="", "", [1]SK!D14)</f>
        <v>-</v>
      </c>
      <c r="E13" s="131">
        <f>IF([1]SK!E14="", "", [1]SK!E14)</f>
        <v>88.468423634043859</v>
      </c>
      <c r="F13" s="131">
        <f>IF([1]SK!F14="", "", [1]SK!F14)</f>
        <v>33.844565254883982</v>
      </c>
      <c r="G13" s="131">
        <f>IF([1]SK!G14="", "", [1]SK!G14)</f>
        <v>24.82422732792152</v>
      </c>
      <c r="H13" s="131">
        <f>IF([1]SK!H14="", "", [1]SK!H14)</f>
        <v>29.79963105123835</v>
      </c>
      <c r="I13" s="93">
        <f>IF([1]SK!I14="", "", [1]SK!I14)</f>
        <v>11.531576365956148</v>
      </c>
    </row>
    <row r="14" spans="1:217" x14ac:dyDescent="0.25">
      <c r="A14" s="55" t="s">
        <v>12</v>
      </c>
      <c r="B14" s="82" t="str">
        <f>IF([1]SK!B15="", "", [1]SK!B15)</f>
        <v/>
      </c>
      <c r="C14" s="82" t="str">
        <f>IF([1]SK!C15="", "", [1]SK!C15)</f>
        <v/>
      </c>
      <c r="D14" s="82" t="str">
        <f>IF([1]SK!D15="", "", [1]SK!D15)</f>
        <v/>
      </c>
      <c r="E14" s="131" t="str">
        <f>IF([1]SK!E15="", "", [1]SK!E15)</f>
        <v/>
      </c>
      <c r="F14" s="131" t="str">
        <f>IF([1]SK!F15="", "", [1]SK!F15)</f>
        <v/>
      </c>
      <c r="G14" s="131" t="str">
        <f>IF([1]SK!G15="", "", [1]SK!G15)</f>
        <v/>
      </c>
      <c r="H14" s="131" t="str">
        <f>IF([1]SK!H15="", "", [1]SK!H15)</f>
        <v/>
      </c>
      <c r="I14" s="93" t="str">
        <f>IF([1]SK!I15="", "", [1]SK!I15)</f>
        <v/>
      </c>
    </row>
    <row r="15" spans="1:217" x14ac:dyDescent="0.25">
      <c r="A15" s="56" t="s">
        <v>13</v>
      </c>
      <c r="B15" s="84">
        <f>IF([1]SK!B16="", "", [1]SK!B16)</f>
        <v>41.104337135512722</v>
      </c>
      <c r="C15" s="84">
        <f>IF([1]SK!C16="", "", [1]SK!C16)</f>
        <v>20.864700253001768</v>
      </c>
      <c r="D15" s="84">
        <f>IF([1]SK!D16="", "", [1]SK!D16)</f>
        <v>11.522808051417101</v>
      </c>
      <c r="E15" s="132">
        <f>IF([1]SK!E16="", "", [1]SK!E16)</f>
        <v>0</v>
      </c>
      <c r="F15" s="132">
        <f>IF([1]SK!F16="", "", [1]SK!F16)</f>
        <v>0</v>
      </c>
      <c r="G15" s="132">
        <f>IF([1]SK!G16="", "", [1]SK!G16)</f>
        <v>0</v>
      </c>
      <c r="H15" s="132">
        <f>IF([1]SK!H16="", "", [1]SK!H16)</f>
        <v>0</v>
      </c>
      <c r="I15" s="94">
        <f>IF([1]SK!I16="", "", [1]SK!I16)</f>
        <v>100</v>
      </c>
    </row>
    <row r="16" spans="1:217" x14ac:dyDescent="0.25">
      <c r="A16" s="56" t="s">
        <v>14</v>
      </c>
      <c r="B16" s="84">
        <f>IF([1]SK!B17="", "", [1]SK!B17)</f>
        <v>34.596649192117773</v>
      </c>
      <c r="C16" s="84">
        <f>IF([1]SK!C17="", "", [1]SK!C17)</f>
        <v>38.282687785014389</v>
      </c>
      <c r="D16" s="84">
        <f>IF([1]SK!D17="", "", [1]SK!D17)</f>
        <v>38.231340122649669</v>
      </c>
      <c r="E16" s="132">
        <f>IF([1]SK!E17="", "", [1]SK!E17)</f>
        <v>43.210390475397553</v>
      </c>
      <c r="F16" s="132">
        <f>IF([1]SK!F17="", "", [1]SK!F17)</f>
        <v>32.092151084918299</v>
      </c>
      <c r="G16" s="132">
        <f>IF([1]SK!G17="", "", [1]SK!G17)</f>
        <v>51.673330371686653</v>
      </c>
      <c r="H16" s="132">
        <f>IF([1]SK!H17="", "", [1]SK!H17)</f>
        <v>49.083349083349084</v>
      </c>
      <c r="I16" s="94">
        <f>IF([1]SK!I17="", "", [1]SK!I17)</f>
        <v>0</v>
      </c>
    </row>
    <row r="17" spans="1:217" x14ac:dyDescent="0.25">
      <c r="A17" s="56" t="s">
        <v>15</v>
      </c>
      <c r="B17" s="84">
        <f>IF([1]SK!B18="", "", [1]SK!B18)</f>
        <v>0.79778501491759801</v>
      </c>
      <c r="C17" s="84">
        <f>IF([1]SK!C18="", "", [1]SK!C18)</f>
        <v>0.39577529726734861</v>
      </c>
      <c r="D17" s="84">
        <f>IF([1]SK!D18="", "", [1]SK!D18)</f>
        <v>0</v>
      </c>
      <c r="E17" s="132">
        <f>IF([1]SK!E18="", "", [1]SK!E18)</f>
        <v>0</v>
      </c>
      <c r="F17" s="132">
        <f>IF([1]SK!F18="", "", [1]SK!F18)</f>
        <v>0</v>
      </c>
      <c r="G17" s="132">
        <f>IF([1]SK!G18="", "", [1]SK!G18)</f>
        <v>0</v>
      </c>
      <c r="H17" s="132">
        <f>IF([1]SK!H18="", "", [1]SK!H18)</f>
        <v>0</v>
      </c>
      <c r="I17" s="94">
        <f>IF([1]SK!I18="", "", [1]SK!I18)</f>
        <v>0</v>
      </c>
    </row>
    <row r="18" spans="1:217" x14ac:dyDescent="0.25">
      <c r="A18" s="56" t="s">
        <v>16</v>
      </c>
      <c r="B18" s="84">
        <f>IF([1]SK!B19="", "", [1]SK!B19)</f>
        <v>18.070885835123889</v>
      </c>
      <c r="C18" s="84">
        <f>IF([1]SK!C19="", "", [1]SK!C19)</f>
        <v>32.135288123641494</v>
      </c>
      <c r="D18" s="84">
        <f>IF([1]SK!D19="", "", [1]SK!D19)</f>
        <v>50.245851825933215</v>
      </c>
      <c r="E18" s="132">
        <f>IF([1]SK!E19="", "", [1]SK!E19)</f>
        <v>56.789609524602454</v>
      </c>
      <c r="F18" s="132">
        <f>IF([1]SK!F19="", "", [1]SK!F19)</f>
        <v>67.907848915081701</v>
      </c>
      <c r="G18" s="132">
        <f>IF([1]SK!G19="", "", [1]SK!G19)</f>
        <v>48.326669628313354</v>
      </c>
      <c r="H18" s="132">
        <f>IF([1]SK!H19="", "", [1]SK!H19)</f>
        <v>50.916650916650916</v>
      </c>
      <c r="I18" s="94">
        <f>IF([1]SK!I19="", "", [1]SK!I19)</f>
        <v>0</v>
      </c>
    </row>
    <row r="19" spans="1:217" x14ac:dyDescent="0.25">
      <c r="A19" s="56" t="s">
        <v>17</v>
      </c>
      <c r="B19" s="84">
        <f>IF([1]SK!B20="", "", [1]SK!B20)</f>
        <v>5.4303428223280079</v>
      </c>
      <c r="C19" s="84">
        <f>IF([1]SK!C20="", "", [1]SK!C20)</f>
        <v>8.3215485410749999</v>
      </c>
      <c r="D19" s="84">
        <f>IF([1]SK!D20="", "", [1]SK!D20)</f>
        <v>0</v>
      </c>
      <c r="E19" s="132">
        <f>IF([1]SK!E20="", "", [1]SK!E20)</f>
        <v>0</v>
      </c>
      <c r="F19" s="132">
        <f>IF([1]SK!F20="", "", [1]SK!F20)</f>
        <v>0</v>
      </c>
      <c r="G19" s="132">
        <f>IF([1]SK!G20="", "", [1]SK!G20)</f>
        <v>0</v>
      </c>
      <c r="H19" s="132">
        <f>IF([1]SK!H20="", "", [1]SK!H20)</f>
        <v>0</v>
      </c>
      <c r="I19" s="94">
        <f>IF([1]SK!I20="", "", [1]SK!I20)</f>
        <v>0</v>
      </c>
    </row>
    <row r="20" spans="1:217" x14ac:dyDescent="0.25">
      <c r="A20" s="55" t="s">
        <v>18</v>
      </c>
      <c r="B20" s="82" t="str">
        <f>IF([1]SK!B21="", "", [1]SK!B21)</f>
        <v/>
      </c>
      <c r="C20" s="82" t="str">
        <f>IF([1]SK!C21="", "", [1]SK!C21)</f>
        <v/>
      </c>
      <c r="D20" s="82" t="str">
        <f>IF([1]SK!D21="", "", [1]SK!D21)</f>
        <v/>
      </c>
      <c r="E20" s="131" t="str">
        <f>IF([1]SK!E21="", "", [1]SK!E21)</f>
        <v/>
      </c>
      <c r="F20" s="131" t="str">
        <f>IF([1]SK!F21="", "", [1]SK!F21)</f>
        <v/>
      </c>
      <c r="G20" s="131" t="str">
        <f>IF([1]SK!G21="", "", [1]SK!G21)</f>
        <v/>
      </c>
      <c r="H20" s="131" t="str">
        <f>IF([1]SK!H21="", "", [1]SK!H21)</f>
        <v/>
      </c>
      <c r="I20" s="93" t="str">
        <f>IF([1]SK!I21="", "", [1]SK!I21)</f>
        <v/>
      </c>
    </row>
    <row r="21" spans="1:217" x14ac:dyDescent="0.25">
      <c r="A21" s="56" t="s">
        <v>19</v>
      </c>
      <c r="B21" s="82">
        <f>IF([1]SK!B22="", "", [1]SK!B22)</f>
        <v>0.33855882943167881</v>
      </c>
      <c r="C21" s="82">
        <f>IF([1]SK!C22="", "", [1]SK!C22)</f>
        <v>-0.37351528926120592</v>
      </c>
      <c r="D21" s="82">
        <f>IF([1]SK!D22="", "", [1]SK!D22)</f>
        <v>-7.9588438466648981E-2</v>
      </c>
      <c r="E21" s="131">
        <f>IF([1]SK!E22="", "", [1]SK!E22)</f>
        <v>-3.6531679696638619E-3</v>
      </c>
      <c r="F21" s="131">
        <f>IF([1]SK!F22="", "", [1]SK!F22)</f>
        <v>-0.22112383454735429</v>
      </c>
      <c r="G21" s="131">
        <f>IF([1]SK!G22="", "", [1]SK!G22)</f>
        <v>-4.7553856103810244E-2</v>
      </c>
      <c r="H21" s="131">
        <f>IF([1]SK!H22="", "", [1]SK!H22)</f>
        <v>0.29435796951851056</v>
      </c>
      <c r="I21" s="93">
        <f>IF([1]SK!I22="", "", [1]SK!I22)</f>
        <v>-0.67810539261262681</v>
      </c>
    </row>
    <row r="22" spans="1:217" x14ac:dyDescent="0.25">
      <c r="A22" s="56" t="s">
        <v>20</v>
      </c>
      <c r="B22" s="82">
        <f>IF([1]SK!B23="", "", [1]SK!B23)</f>
        <v>0.26826056383550956</v>
      </c>
      <c r="C22" s="82">
        <f>IF([1]SK!C23="", "", [1]SK!C23)</f>
        <v>-0.25910692945537717</v>
      </c>
      <c r="D22" s="82">
        <f>IF([1]SK!D23="", "", [1]SK!D23)</f>
        <v>9.973488163190769E-2</v>
      </c>
      <c r="E22" s="131">
        <f>IF([1]SK!E23="", "", [1]SK!E23)</f>
        <v>3.6100684576445552E-2</v>
      </c>
      <c r="F22" s="131">
        <f>IF([1]SK!F23="", "", [1]SK!F23)</f>
        <v>-0.10137668755515472</v>
      </c>
      <c r="G22" s="131">
        <f>IF([1]SK!G23="", "", [1]SK!G23)</f>
        <v>-4.8124327963861013E-2</v>
      </c>
      <c r="H22" s="131">
        <f>IF([1]SK!H23="", "", [1]SK!H23)</f>
        <v>0.26640498169778759</v>
      </c>
      <c r="I22" s="93">
        <f>IF([1]SK!I23="", "", [1]SK!I23)</f>
        <v>0.60184677957098032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</row>
    <row r="23" spans="1:217" ht="22.5" x14ac:dyDescent="0.25">
      <c r="A23" s="55" t="s">
        <v>21</v>
      </c>
      <c r="B23" s="82" t="str">
        <f>IF([1]SK!B24="", "", [1]SK!B24)</f>
        <v/>
      </c>
      <c r="C23" s="82" t="str">
        <f>IF([1]SK!C24="", "", [1]SK!C24)</f>
        <v/>
      </c>
      <c r="D23" s="82" t="str">
        <f>IF([1]SK!D24="", "", [1]SK!D24)</f>
        <v/>
      </c>
      <c r="E23" s="131" t="str">
        <f>IF([1]SK!E24="", "", [1]SK!E24)</f>
        <v/>
      </c>
      <c r="F23" s="131" t="str">
        <f>IF([1]SK!F24="", "", [1]SK!F24)</f>
        <v/>
      </c>
      <c r="G23" s="131" t="str">
        <f>IF([1]SK!G24="", "", [1]SK!G24)</f>
        <v/>
      </c>
      <c r="H23" s="131" t="str">
        <f>IF([1]SK!H24="", "", [1]SK!H24)</f>
        <v/>
      </c>
      <c r="I23" s="93" t="str">
        <f>IF([1]SK!I24="", "", [1]SK!I24)</f>
        <v/>
      </c>
    </row>
    <row r="24" spans="1:217" x14ac:dyDescent="0.25">
      <c r="A24" s="56" t="s">
        <v>19</v>
      </c>
      <c r="B24" s="82">
        <f>IF([1]SK!B25="", "", [1]SK!B25)</f>
        <v>1.6378168717052137</v>
      </c>
      <c r="C24" s="82">
        <f>IF([1]SK!C25="", "", [1]SK!C25)</f>
        <v>-1.1660962982146836</v>
      </c>
      <c r="D24" s="82">
        <f>IF([1]SK!D25="", "", [1]SK!D25)</f>
        <v>-0.54748801414870396</v>
      </c>
      <c r="E24" s="131">
        <f>IF([1]SK!E25="", "", [1]SK!E25)</f>
        <v>-0.17962324917523673</v>
      </c>
      <c r="F24" s="131">
        <f>IF([1]SK!F25="", "", [1]SK!F25)</f>
        <v>-7.2478597496503983E-2</v>
      </c>
      <c r="G24" s="131">
        <f>IF([1]SK!G25="", "", [1]SK!G25)</f>
        <v>-0.17063637852504662</v>
      </c>
      <c r="H24" s="131">
        <f>IF([1]SK!H25="", "", [1]SK!H25)</f>
        <v>-0.3172134770559028</v>
      </c>
      <c r="I24" s="93">
        <f>IF([1]SK!I25="", "", [1]SK!I25)</f>
        <v>-3.4096618702004271</v>
      </c>
    </row>
    <row r="25" spans="1:217" x14ac:dyDescent="0.25">
      <c r="A25" s="56" t="s">
        <v>22</v>
      </c>
      <c r="B25" s="82">
        <f>IF([1]SK!B26="", "", [1]SK!B26)</f>
        <v>1.7268386970191303</v>
      </c>
      <c r="C25" s="82">
        <f>IF([1]SK!C26="", "", [1]SK!C26)</f>
        <v>-1.334071974273292</v>
      </c>
      <c r="D25" s="82">
        <f>IF([1]SK!D26="", "", [1]SK!D26)</f>
        <v>0.17413224223365734</v>
      </c>
      <c r="E25" s="131">
        <f>IF([1]SK!E26="", "", [1]SK!E26)</f>
        <v>-0.23455082356352003</v>
      </c>
      <c r="F25" s="131">
        <f>IF([1]SK!F26="", "", [1]SK!F26)</f>
        <v>0.12626521744296193</v>
      </c>
      <c r="G25" s="131">
        <f>IF([1]SK!G26="", "", [1]SK!G26)</f>
        <v>-0.50479006785035485</v>
      </c>
      <c r="H25" s="131">
        <f>IF([1]SK!H26="", "", [1]SK!H26)</f>
        <v>-0.42654683456348053</v>
      </c>
      <c r="I25" s="93">
        <f>IF([1]SK!I26="", "", [1]SK!I26)</f>
        <v>3.4715457174645996</v>
      </c>
    </row>
    <row r="26" spans="1:217" x14ac:dyDescent="0.25">
      <c r="A26" s="55" t="s">
        <v>23</v>
      </c>
      <c r="B26" s="82" t="str">
        <f>IF([1]SK!B27="", "", [1]SK!B27)</f>
        <v/>
      </c>
      <c r="C26" s="82" t="str">
        <f>IF([1]SK!C27="", "", [1]SK!C27)</f>
        <v/>
      </c>
      <c r="D26" s="82" t="str">
        <f>IF([1]SK!D27="", "", [1]SK!D27)</f>
        <v/>
      </c>
      <c r="E26" s="131" t="str">
        <f>IF([1]SK!E27="", "", [1]SK!E27)</f>
        <v/>
      </c>
      <c r="F26" s="131" t="str">
        <f>IF([1]SK!F27="", "", [1]SK!F27)</f>
        <v/>
      </c>
      <c r="G26" s="131" t="str">
        <f>IF([1]SK!G27="", "", [1]SK!G27)</f>
        <v/>
      </c>
      <c r="H26" s="131" t="str">
        <f>IF([1]SK!H27="", "", [1]SK!H27)</f>
        <v/>
      </c>
      <c r="I26" s="93" t="str">
        <f>IF([1]SK!I27="", "", [1]SK!I27)</f>
        <v/>
      </c>
    </row>
    <row r="27" spans="1:217" x14ac:dyDescent="0.25">
      <c r="A27" s="56">
        <v>2000</v>
      </c>
      <c r="B27" s="84">
        <f>IF([1]SK!B28="", "", [1]SK!B28)</f>
        <v>100</v>
      </c>
      <c r="C27" s="82">
        <f>IF([1]SK!C28="", "", [1]SK!C28)</f>
        <v>44.457564349477245</v>
      </c>
      <c r="D27" s="82">
        <f>IF([1]SK!D28="", "", [1]SK!D28)</f>
        <v>49.414823525582243</v>
      </c>
      <c r="E27" s="131">
        <f>IF([1]SK!E28="", "", [1]SK!E28)</f>
        <v>41.940697765441747</v>
      </c>
      <c r="F27" s="131">
        <f>IF([1]SK!F28="", "", [1]SK!F28)</f>
        <v>46.301992169295694</v>
      </c>
      <c r="G27" s="131">
        <f>IF([1]SK!G28="", "", [1]SK!G28)</f>
        <v>40.705048060919289</v>
      </c>
      <c r="H27" s="131">
        <f>IF([1]SK!H28="", "", [1]SK!H28)</f>
        <v>37.14335635558885</v>
      </c>
      <c r="I27" s="93">
        <f>IF([1]SK!I28="", "", [1]SK!I28)</f>
        <v>106.85075115991313</v>
      </c>
    </row>
    <row r="28" spans="1:217" x14ac:dyDescent="0.25">
      <c r="A28" s="56">
        <v>2006</v>
      </c>
      <c r="B28" s="84">
        <f>IF([1]SK!B29="", "", [1]SK!B29)</f>
        <v>100</v>
      </c>
      <c r="C28" s="82">
        <f>IF([1]SK!C29="", "", [1]SK!C29)</f>
        <v>53.253905026174344</v>
      </c>
      <c r="D28" s="82">
        <f>IF([1]SK!D29="", "", [1]SK!D29)</f>
        <v>62.551357502587102</v>
      </c>
      <c r="E28" s="131">
        <f>IF([1]SK!E29="", "", [1]SK!E29)</f>
        <v>52.035892873497666</v>
      </c>
      <c r="F28" s="131">
        <f>IF([1]SK!F29="", "", [1]SK!F29)</f>
        <v>61.623264689232101</v>
      </c>
      <c r="G28" s="131">
        <f>IF([1]SK!G29="", "", [1]SK!G29)</f>
        <v>48.155928697545612</v>
      </c>
      <c r="H28" s="131">
        <f>IF([1]SK!H29="", "", [1]SK!H29)</f>
        <v>43.258715609659617</v>
      </c>
      <c r="I28" s="93">
        <f>IF([1]SK!I29="", "", [1]SK!I29)</f>
        <v>145.28398827395117</v>
      </c>
    </row>
    <row r="29" spans="1:217" x14ac:dyDescent="0.25">
      <c r="A29" s="56">
        <v>2007</v>
      </c>
      <c r="B29" s="84">
        <f>IF([1]SK!B30="", "", [1]SK!B30)</f>
        <v>100</v>
      </c>
      <c r="C29" s="82">
        <f>IF([1]SK!C30="", "", [1]SK!C30)</f>
        <v>56.003013528313559</v>
      </c>
      <c r="D29" s="82">
        <f>IF([1]SK!D30="", "", [1]SK!D30)</f>
        <v>67.32079574022211</v>
      </c>
      <c r="E29" s="131">
        <f>IF([1]SK!E30="", "", [1]SK!E30)</f>
        <v>55.651333495553992</v>
      </c>
      <c r="F29" s="131">
        <f>IF([1]SK!F30="", "", [1]SK!F30)</f>
        <v>64.915957019669335</v>
      </c>
      <c r="G29" s="131">
        <f>IF([1]SK!G30="", "", [1]SK!G30)</f>
        <v>52.937417331516066</v>
      </c>
      <c r="H29" s="131">
        <f>IF([1]SK!H30="", "", [1]SK!H30)</f>
        <v>45.98213622226578</v>
      </c>
      <c r="I29" s="93">
        <f>IF([1]SK!I30="", "", [1]SK!I30)</f>
        <v>158.81225199454821</v>
      </c>
    </row>
    <row r="30" spans="1:217" x14ac:dyDescent="0.25">
      <c r="A30" s="56">
        <v>2009</v>
      </c>
      <c r="B30" s="84">
        <f>IF([1]SK!B31="", "", [1]SK!B31)</f>
        <v>100</v>
      </c>
      <c r="C30" s="82">
        <f>IF([1]SK!C31="", "", [1]SK!C31)</f>
        <v>60.330451192096227</v>
      </c>
      <c r="D30" s="82">
        <f>IF([1]SK!D31="", "", [1]SK!D31)</f>
        <v>71.452512370382308</v>
      </c>
      <c r="E30" s="131">
        <f>IF([1]SK!E31="", "", [1]SK!E31)</f>
        <v>58.180217369630441</v>
      </c>
      <c r="F30" s="131">
        <f>IF([1]SK!F31="", "", [1]SK!F31)</f>
        <v>66.359240228415246</v>
      </c>
      <c r="G30" s="131">
        <f>IF([1]SK!G31="", "", [1]SK!G31)</f>
        <v>56.937866615739011</v>
      </c>
      <c r="H30" s="131">
        <f>IF([1]SK!H31="", "", [1]SK!H31)</f>
        <v>48.335742882425926</v>
      </c>
      <c r="I30" s="93">
        <f>IF([1]SK!I31="", "", [1]SK!I31)</f>
        <v>174.09059936466963</v>
      </c>
    </row>
    <row r="31" spans="1:217" x14ac:dyDescent="0.25">
      <c r="A31" s="56">
        <v>2011</v>
      </c>
      <c r="B31" s="84">
        <f>IF([1]SK!B32="", "", [1]SK!B32)</f>
        <v>100</v>
      </c>
      <c r="C31" s="82">
        <f>IF([1]SK!C32="", "", [1]SK!C32)</f>
        <v>63.334123030879631</v>
      </c>
      <c r="D31" s="82">
        <f>IF([1]SK!D32="", "", [1]SK!D32)</f>
        <v>73.073173873094518</v>
      </c>
      <c r="E31" s="131">
        <f>IF([1]SK!E32="", "", [1]SK!E32)</f>
        <v>59.592357847587166</v>
      </c>
      <c r="F31" s="131">
        <f>IF([1]SK!F32="", "", [1]SK!F32)</f>
        <v>69.327754477207819</v>
      </c>
      <c r="G31" s="131">
        <f>IF([1]SK!G32="", "", [1]SK!G32)</f>
        <v>57.070913906651732</v>
      </c>
      <c r="H31" s="131">
        <f>IF([1]SK!H32="", "", [1]SK!H32)</f>
        <v>49.410388550054186</v>
      </c>
      <c r="I31" s="93">
        <f>IF([1]SK!I32="", "", [1]SK!I32)</f>
        <v>180.40537214787227</v>
      </c>
    </row>
    <row r="32" spans="1:217" x14ac:dyDescent="0.25">
      <c r="A32" s="56">
        <v>2013</v>
      </c>
      <c r="B32" s="84">
        <f>IF([1]SK!B33="", "", [1]SK!B33)</f>
        <v>100</v>
      </c>
      <c r="C32" s="82">
        <f>IF([1]SK!C33="", "", [1]SK!C33)</f>
        <v>65.571128531372111</v>
      </c>
      <c r="D32" s="82">
        <f>IF([1]SK!D33="", "", [1]SK!D33)</f>
        <v>75.907620987637443</v>
      </c>
      <c r="E32" s="131">
        <f>IF([1]SK!E33="", "", [1]SK!E33)</f>
        <v>61.760760643545041</v>
      </c>
      <c r="F32" s="131">
        <f>IF([1]SK!F33="", "", [1]SK!F33)</f>
        <v>71.044394981088629</v>
      </c>
      <c r="G32" s="131">
        <f>IF([1]SK!G33="", "", [1]SK!G33)</f>
        <v>59.826858931443063</v>
      </c>
      <c r="H32" s="131">
        <f>IF([1]SK!H33="", "", [1]SK!H33)</f>
        <v>51.600665828369642</v>
      </c>
      <c r="I32" s="93">
        <f>IF([1]SK!I33="", "", [1]SK!I33)</f>
        <v>186.95893416075955</v>
      </c>
    </row>
    <row r="33" spans="1:217" x14ac:dyDescent="0.25">
      <c r="A33" s="56">
        <v>2014</v>
      </c>
      <c r="B33" s="84">
        <f>IF([1]SK!B34="", "", [1]SK!B34)</f>
        <v>100</v>
      </c>
      <c r="C33" s="82">
        <f>IF([1]SK!C34="", "", [1]SK!C34)</f>
        <v>66.617284522983951</v>
      </c>
      <c r="D33" s="82">
        <f>IF([1]SK!D34="", "", [1]SK!D34)</f>
        <v>76.92176592337195</v>
      </c>
      <c r="E33" s="131">
        <f>IF([1]SK!E34="", "", [1]SK!E34)</f>
        <v>62.831002165855331</v>
      </c>
      <c r="F33" s="131">
        <f>IF([1]SK!F34="", "", [1]SK!F34)</f>
        <v>71.988061800106934</v>
      </c>
      <c r="G33" s="131">
        <f>IF([1]SK!G34="", "", [1]SK!G34)</f>
        <v>60.71720363948414</v>
      </c>
      <c r="H33" s="131">
        <f>IF([1]SK!H34="", "", [1]SK!H34)</f>
        <v>53.082106175836429</v>
      </c>
      <c r="I33" s="93">
        <f>IF([1]SK!I34="", "", [1]SK!I34)</f>
        <v>186.150947685125</v>
      </c>
    </row>
    <row r="34" spans="1:217" ht="22.5" x14ac:dyDescent="0.25">
      <c r="A34" s="55" t="s">
        <v>24</v>
      </c>
      <c r="B34" s="82" t="str">
        <f>IF([1]SK!B35="", "", [1]SK!B35)</f>
        <v/>
      </c>
      <c r="C34" s="82" t="str">
        <f>IF([1]SK!C35="", "", [1]SK!C35)</f>
        <v/>
      </c>
      <c r="D34" s="82" t="str">
        <f>IF([1]SK!D35="", "", [1]SK!D35)</f>
        <v/>
      </c>
      <c r="E34" s="131" t="str">
        <f>IF([1]SK!E35="", "", [1]SK!E35)</f>
        <v/>
      </c>
      <c r="F34" s="131" t="str">
        <f>IF([1]SK!F35="", "", [1]SK!F35)</f>
        <v/>
      </c>
      <c r="G34" s="131" t="str">
        <f>IF([1]SK!G35="", "", [1]SK!G35)</f>
        <v/>
      </c>
      <c r="H34" s="131" t="str">
        <f>IF([1]SK!H35="", "", [1]SK!H35)</f>
        <v/>
      </c>
      <c r="I34" s="93" t="str">
        <f>IF([1]SK!I35="", "", [1]SK!I35)</f>
        <v/>
      </c>
    </row>
    <row r="35" spans="1:217" x14ac:dyDescent="0.25">
      <c r="A35" s="56">
        <v>2000</v>
      </c>
      <c r="B35" s="82" t="str">
        <f>IF([1]SK!B36="", "", [1]SK!B36)</f>
        <v>-</v>
      </c>
      <c r="C35" s="82" t="str">
        <f>IF([1]SK!C36="", "", [1]SK!C36)</f>
        <v>-</v>
      </c>
      <c r="D35" s="82" t="str">
        <f>IF([1]SK!D36="", "", [1]SK!D36)</f>
        <v>-</v>
      </c>
      <c r="E35" s="131">
        <f>IF([1]SK!E36="", "", [1]SK!E36)</f>
        <v>54.267288051069407</v>
      </c>
      <c r="F35" s="131">
        <f>IF([1]SK!F36="", "", [1]SK!F36)</f>
        <v>51.251370906774</v>
      </c>
      <c r="G35" s="131">
        <f>IF([1]SK!G36="", "", [1]SK!G36)</f>
        <v>55.125018099211701</v>
      </c>
      <c r="H35" s="131">
        <f>IF([1]SK!H36="", "", [1]SK!H36)</f>
        <v>57.580906695553324</v>
      </c>
      <c r="I35" s="93">
        <f>IF([1]SK!I36="", "", [1]SK!I36)</f>
        <v>81.678851672696666</v>
      </c>
    </row>
    <row r="36" spans="1:217" x14ac:dyDescent="0.25">
      <c r="A36" s="56">
        <v>2006</v>
      </c>
      <c r="B36" s="82" t="str">
        <f>IF([1]SK!B37="", "", [1]SK!B37)</f>
        <v>-</v>
      </c>
      <c r="C36" s="82" t="str">
        <f>IF([1]SK!C37="", "", [1]SK!C37)</f>
        <v>-</v>
      </c>
      <c r="D36" s="82" t="str">
        <f>IF([1]SK!D37="", "", [1]SK!D37)</f>
        <v>-</v>
      </c>
      <c r="E36" s="131">
        <f>IF([1]SK!E37="", "", [1]SK!E37)</f>
        <v>66.868409586605182</v>
      </c>
      <c r="F36" s="131">
        <f>IF([1]SK!F37="", "", [1]SK!F37)</f>
        <v>66.890930223433543</v>
      </c>
      <c r="G36" s="131">
        <f>IF([1]SK!G37="", "", [1]SK!G37)</f>
        <v>65.62691237685749</v>
      </c>
      <c r="H36" s="131">
        <f>IF([1]SK!H37="", "", [1]SK!H37)</f>
        <v>68.294839892334224</v>
      </c>
      <c r="I36" s="93">
        <f>IF([1]SK!I37="", "", [1]SK!I37)</f>
        <v>106.60498557173996</v>
      </c>
    </row>
    <row r="37" spans="1:217" x14ac:dyDescent="0.25">
      <c r="A37" s="56">
        <v>2007</v>
      </c>
      <c r="B37" s="82" t="str">
        <f>IF([1]SK!B38="", "", [1]SK!B38)</f>
        <v>-</v>
      </c>
      <c r="C37" s="82" t="str">
        <f>IF([1]SK!C38="", "", [1]SK!C38)</f>
        <v>-</v>
      </c>
      <c r="D37" s="82" t="str">
        <f>IF([1]SK!D38="", "", [1]SK!D38)</f>
        <v>-</v>
      </c>
      <c r="E37" s="131">
        <f>IF([1]SK!E38="", "", [1]SK!E38)</f>
        <v>71.405206197876922</v>
      </c>
      <c r="F37" s="131">
        <f>IF([1]SK!F38="", "", [1]SK!F38)</f>
        <v>70.342081738047938</v>
      </c>
      <c r="G37" s="131">
        <f>IF([1]SK!G38="", "", [1]SK!G38)</f>
        <v>71.785959231203108</v>
      </c>
      <c r="H37" s="131">
        <f>IF([1]SK!H38="", "", [1]SK!H38)</f>
        <v>72.433832944541365</v>
      </c>
      <c r="I37" s="93">
        <f>IF([1]SK!I38="", "", [1]SK!I38)</f>
        <v>113.94779178020326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</row>
    <row r="38" spans="1:217" x14ac:dyDescent="0.25">
      <c r="A38" s="56">
        <v>2009</v>
      </c>
      <c r="B38" s="82" t="str">
        <f>IF([1]SK!B39="", "", [1]SK!B39)</f>
        <v>-</v>
      </c>
      <c r="C38" s="82" t="str">
        <f>IF([1]SK!C39="", "", [1]SK!C39)</f>
        <v>-</v>
      </c>
      <c r="D38" s="82" t="str">
        <f>IF([1]SK!D39="", "", [1]SK!D39)</f>
        <v>-</v>
      </c>
      <c r="E38" s="131">
        <f>IF([1]SK!E39="", "", [1]SK!E39)</f>
        <v>74.308262198692631</v>
      </c>
      <c r="F38" s="131">
        <f>IF([1]SK!F39="", "", [1]SK!F39)</f>
        <v>70.249155537165919</v>
      </c>
      <c r="G38" s="131">
        <f>IF([1]SK!G39="", "", [1]SK!G39)</f>
        <v>77.096405196640774</v>
      </c>
      <c r="H38" s="131">
        <f>IF([1]SK!H39="", "", [1]SK!H39)</f>
        <v>76.655924880747961</v>
      </c>
      <c r="I38" s="93">
        <f>IF([1]SK!I39="", "", [1]SK!I39)</f>
        <v>126.68575760779133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</row>
    <row r="39" spans="1:217" x14ac:dyDescent="0.25">
      <c r="A39" s="56">
        <v>2011</v>
      </c>
      <c r="B39" s="82" t="str">
        <f>IF([1]SK!B40="", "", [1]SK!B40)</f>
        <v>-</v>
      </c>
      <c r="C39" s="82" t="str">
        <f>IF([1]SK!C40="", "", [1]SK!C40)</f>
        <v>-</v>
      </c>
      <c r="D39" s="82" t="str">
        <f>IF([1]SK!D40="", "", [1]SK!D40)</f>
        <v>-</v>
      </c>
      <c r="E39" s="131">
        <f>IF([1]SK!E40="", "", [1]SK!E40)</f>
        <v>76.276039993110473</v>
      </c>
      <c r="F39" s="131">
        <f>IF([1]SK!F40="", "", [1]SK!F40)</f>
        <v>72.897295714679004</v>
      </c>
      <c r="G39" s="131">
        <f>IF([1]SK!G40="", "", [1]SK!G40)</f>
        <v>77.28861975629124</v>
      </c>
      <c r="H39" s="131">
        <f>IF([1]SK!H40="", "", [1]SK!H40)</f>
        <v>79.647725662311586</v>
      </c>
      <c r="I39" s="93">
        <f>IF([1]SK!I40="", "", [1]SK!I40)</f>
        <v>125.98623306976124</v>
      </c>
    </row>
    <row r="40" spans="1:217" x14ac:dyDescent="0.25">
      <c r="A40" s="56">
        <v>2013</v>
      </c>
      <c r="B40" s="82" t="str">
        <f>IF([1]SK!B41="", "", [1]SK!B41)</f>
        <v>-</v>
      </c>
      <c r="C40" s="82" t="str">
        <f>IF([1]SK!C41="", "", [1]SK!C41)</f>
        <v>-</v>
      </c>
      <c r="D40" s="82" t="str">
        <f>IF([1]SK!D41="", "", [1]SK!D41)</f>
        <v>-</v>
      </c>
      <c r="E40" s="131">
        <f>IF([1]SK!E41="", "", [1]SK!E41)</f>
        <v>79.425804450905758</v>
      </c>
      <c r="F40" s="131">
        <f>IF([1]SK!F41="", "", [1]SK!F41)</f>
        <v>74.487450958906095</v>
      </c>
      <c r="G40" s="131">
        <f>IF([1]SK!G41="", "", [1]SK!G41)</f>
        <v>81.184034129771319</v>
      </c>
      <c r="H40" s="131">
        <f>IF([1]SK!H41="", "", [1]SK!H41)</f>
        <v>83.972697976776416</v>
      </c>
      <c r="I40" s="93">
        <f>IF([1]SK!I41="", "", [1]SK!I41)</f>
        <v>129.77130471049264</v>
      </c>
    </row>
    <row r="41" spans="1:217" x14ac:dyDescent="0.25">
      <c r="A41" s="56">
        <v>2014</v>
      </c>
      <c r="B41" s="82" t="str">
        <f>IF([1]SK!B42="", "", [1]SK!B42)</f>
        <v>-</v>
      </c>
      <c r="C41" s="82" t="str">
        <f>IF([1]SK!C42="", "", [1]SK!C42)</f>
        <v>-</v>
      </c>
      <c r="D41" s="82" t="str">
        <f>IF([1]SK!D42="", "", [1]SK!D42)</f>
        <v>-</v>
      </c>
      <c r="E41" s="131">
        <f>IF([1]SK!E42="", "", [1]SK!E42)</f>
        <v>80.844884984143533</v>
      </c>
      <c r="F41" s="131">
        <f>IF([1]SK!F42="", "", [1]SK!F42)</f>
        <v>75.503052538029152</v>
      </c>
      <c r="G41" s="131">
        <f>IF([1]SK!G42="", "", [1]SK!G42)</f>
        <v>82.426294222437775</v>
      </c>
      <c r="H41" s="131">
        <f>IF([1]SK!H42="", "", [1]SK!H42)</f>
        <v>86.124792504575893</v>
      </c>
      <c r="I41" s="93">
        <f>IF([1]SK!I42="", "", [1]SK!I42)</f>
        <v>129.25532264113892</v>
      </c>
    </row>
    <row r="42" spans="1:217" x14ac:dyDescent="0.25">
      <c r="A42" s="55" t="s">
        <v>25</v>
      </c>
      <c r="B42" s="82" t="str">
        <f>IF([1]SK!B43="", "", [1]SK!B43)</f>
        <v/>
      </c>
      <c r="C42" s="82" t="str">
        <f>IF([1]SK!C43="", "", [1]SK!C43)</f>
        <v/>
      </c>
      <c r="D42" s="82" t="str">
        <f>IF([1]SK!D43="", "", [1]SK!D43)</f>
        <v/>
      </c>
      <c r="E42" s="131" t="str">
        <f>IF([1]SK!E43="", "", [1]SK!E43)</f>
        <v/>
      </c>
      <c r="F42" s="131" t="str">
        <f>IF([1]SK!F43="", "", [1]SK!F43)</f>
        <v/>
      </c>
      <c r="G42" s="131" t="str">
        <f>IF([1]SK!G43="", "", [1]SK!G43)</f>
        <v/>
      </c>
      <c r="H42" s="131" t="str">
        <f>IF([1]SK!H43="", "", [1]SK!H43)</f>
        <v/>
      </c>
      <c r="I42" s="93" t="str">
        <f>IF([1]SK!I43="", "", [1]SK!I43)</f>
        <v/>
      </c>
    </row>
    <row r="43" spans="1:217" x14ac:dyDescent="0.25">
      <c r="A43" s="56" t="s">
        <v>26</v>
      </c>
      <c r="B43" s="82">
        <f>IF([1]SK!B44="", "", [1]SK!B44)</f>
        <v>2.2455438657063009</v>
      </c>
      <c r="C43" s="82">
        <f>IF([1]SK!C44="", "", [1]SK!C44)</f>
        <v>4.9129977832944816</v>
      </c>
      <c r="D43" s="82">
        <f>IF([1]SK!D44="", "", [1]SK!D44)</f>
        <v>4.5604103884098857</v>
      </c>
      <c r="E43" s="131">
        <f>IF([1]SK!E44="", "", [1]SK!E44)</f>
        <v>4.5121402459778803</v>
      </c>
      <c r="F43" s="131">
        <f>IF([1]SK!F44="", "", [1]SK!F44)</f>
        <v>5.6481334389698157</v>
      </c>
      <c r="G43" s="131">
        <f>IF([1]SK!G44="", "", [1]SK!G44)</f>
        <v>3.7075306421695764</v>
      </c>
      <c r="H43" s="131">
        <f>IF([1]SK!H44="", "", [1]SK!H44)</f>
        <v>3.2271411342772005</v>
      </c>
      <c r="I43" s="93">
        <f>IF([1]SK!I44="", "", [1]SK!I44)</f>
        <v>4.9387736496660839</v>
      </c>
    </row>
    <row r="44" spans="1:217" x14ac:dyDescent="0.25">
      <c r="A44" s="56" t="s">
        <v>27</v>
      </c>
      <c r="B44" s="82">
        <f>IF([1]SK!B45="", "", [1]SK!B45)</f>
        <v>0.49697895021429961</v>
      </c>
      <c r="C44" s="82">
        <f>IF([1]SK!C45="", "", [1]SK!C45)</f>
        <v>3.0734333806219372</v>
      </c>
      <c r="D44" s="82">
        <f>IF([1]SK!D45="", "", [1]SK!D45)</f>
        <v>3.4218054184729896</v>
      </c>
      <c r="E44" s="131">
        <f>IF([1]SK!E45="", "", [1]SK!E45)</f>
        <v>3.3791901351937881</v>
      </c>
      <c r="F44" s="131">
        <f>IF([1]SK!F45="", "", [1]SK!F45)</f>
        <v>3.1650649994569457</v>
      </c>
      <c r="G44" s="131">
        <f>IF([1]SK!G45="", "", [1]SK!G45)</f>
        <v>3.9124337423525724</v>
      </c>
      <c r="H44" s="131">
        <f>IF([1]SK!H45="", "", [1]SK!H45)</f>
        <v>3.4493072705554795</v>
      </c>
      <c r="I44" s="93">
        <f>IF([1]SK!I45="", "", [1]SK!I45)</f>
        <v>3.6821946518238668</v>
      </c>
    </row>
    <row r="45" spans="1:217" x14ac:dyDescent="0.25">
      <c r="A45" s="56" t="s">
        <v>28</v>
      </c>
      <c r="B45" s="82">
        <f>IF([1]SK!B46="", "", [1]SK!B46)</f>
        <v>-3.6865793493291332</v>
      </c>
      <c r="C45" s="82">
        <f>IF([1]SK!C46="", "", [1]SK!C46)</f>
        <v>2.2187908349539764</v>
      </c>
      <c r="D45" s="82">
        <f>IF([1]SK!D46="", "", [1]SK!D46)</f>
        <v>-0.44030388236808715</v>
      </c>
      <c r="E45" s="131">
        <f>IF([1]SK!E46="", "", [1]SK!E46)</f>
        <v>-0.83699556379217555</v>
      </c>
      <c r="F45" s="131">
        <f>IF([1]SK!F46="", "", [1]SK!F46)</f>
        <v>-1.9545512704856827</v>
      </c>
      <c r="G45" s="131">
        <f>IF([1]SK!G46="", "", [1]SK!G46)</f>
        <v>1.7364758580852957</v>
      </c>
      <c r="H45" s="131">
        <f>IF([1]SK!H46="", "", [1]SK!H46)</f>
        <v>-0.70521566351254839</v>
      </c>
      <c r="I45" s="93">
        <f>IF([1]SK!I46="", "", [1]SK!I46)</f>
        <v>2.2713521251626734</v>
      </c>
    </row>
    <row r="46" spans="1:217" x14ac:dyDescent="0.25">
      <c r="A46" s="56" t="s">
        <v>29</v>
      </c>
      <c r="B46" s="82">
        <f>IF([1]SK!B47="", "", [1]SK!B47)</f>
        <v>3.2161788096971566</v>
      </c>
      <c r="C46" s="82">
        <f>IF([1]SK!C47="", "", [1]SK!C47)</f>
        <v>6.8178718171507446</v>
      </c>
      <c r="D46" s="82">
        <f>IF([1]SK!D47="", "", [1]SK!D47)</f>
        <v>7.9244580156398792</v>
      </c>
      <c r="E46" s="131">
        <f>IF([1]SK!E47="", "", [1]SK!E47)</f>
        <v>8.4016988064881346</v>
      </c>
      <c r="F46" s="131">
        <f>IF([1]SK!F47="", "", [1]SK!F47)</f>
        <v>9.1965139220915546</v>
      </c>
      <c r="G46" s="131">
        <f>IF([1]SK!G47="", "", [1]SK!G47)</f>
        <v>5.7535946917056213</v>
      </c>
      <c r="H46" s="131">
        <f>IF([1]SK!H47="", "", [1]SK!H47)</f>
        <v>9.4612826096413407</v>
      </c>
      <c r="I46" s="93">
        <f>IF([1]SK!I47="", "", [1]SK!I47)</f>
        <v>4.4501732319016218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</row>
    <row r="47" spans="1:217" x14ac:dyDescent="0.25">
      <c r="A47" s="57" t="s">
        <v>30</v>
      </c>
      <c r="B47" s="82" t="str">
        <f>IF([1]SK!B48="", "", [1]SK!B48)</f>
        <v/>
      </c>
      <c r="C47" s="82" t="str">
        <f>IF([1]SK!C48="", "", [1]SK!C48)</f>
        <v/>
      </c>
      <c r="D47" s="82" t="str">
        <f>IF([1]SK!D48="", "", [1]SK!D48)</f>
        <v/>
      </c>
      <c r="E47" s="131" t="str">
        <f>IF([1]SK!E48="", "", [1]SK!E48)</f>
        <v/>
      </c>
      <c r="F47" s="131" t="str">
        <f>IF([1]SK!F48="", "", [1]SK!F48)</f>
        <v/>
      </c>
      <c r="G47" s="131" t="str">
        <f>IF([1]SK!G48="", "", [1]SK!G48)</f>
        <v/>
      </c>
      <c r="H47" s="131" t="str">
        <f>IF([1]SK!H48="", "", [1]SK!H48)</f>
        <v/>
      </c>
      <c r="I47" s="93" t="str">
        <f>IF([1]SK!I48="", "", [1]SK!I48)</f>
        <v/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</row>
    <row r="48" spans="1:217" x14ac:dyDescent="0.25">
      <c r="A48" s="56" t="s">
        <v>26</v>
      </c>
      <c r="B48" s="82">
        <f>IF([1]SK!B49="", "", [1]SK!B49)</f>
        <v>1.8313215087085277</v>
      </c>
      <c r="C48" s="82">
        <f>IF([1]SK!C49="", "", [1]SK!C49)</f>
        <v>4.8834675906317404</v>
      </c>
      <c r="D48" s="82">
        <f>IF([1]SK!D49="", "", [1]SK!D49)</f>
        <v>4.0729372544958231</v>
      </c>
      <c r="E48" s="131">
        <f>IF([1]SK!E49="", "", [1]SK!E49)</f>
        <v>4.1932777015953437</v>
      </c>
      <c r="F48" s="131">
        <f>IF([1]SK!F49="", "", [1]SK!F49)</f>
        <v>4.6653849562804828</v>
      </c>
      <c r="G48" s="131">
        <f>IF([1]SK!G49="", "", [1]SK!G49)</f>
        <v>3.7226771005175241</v>
      </c>
      <c r="H48" s="131">
        <f>IF([1]SK!H49="", "", [1]SK!H49)</f>
        <v>3.7531100871539769</v>
      </c>
      <c r="I48" s="93">
        <f>IF([1]SK!I49="", "", [1]SK!I49)</f>
        <v>3.2761596369663915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</row>
    <row r="49" spans="1:217" x14ac:dyDescent="0.25">
      <c r="A49" s="56" t="s">
        <v>27</v>
      </c>
      <c r="B49" s="82">
        <f>IF([1]SK!B50="", "", [1]SK!B50)</f>
        <v>0.46343697504009906</v>
      </c>
      <c r="C49" s="82">
        <f>IF([1]SK!C50="", "", [1]SK!C50)</f>
        <v>2.2629412599727061</v>
      </c>
      <c r="D49" s="82">
        <f>IF([1]SK!D50="", "", [1]SK!D50)</f>
        <v>3.0465806015518737</v>
      </c>
      <c r="E49" s="131">
        <f>IF([1]SK!E50="", "", [1]SK!E50)</f>
        <v>2.9089901386672778</v>
      </c>
      <c r="F49" s="131">
        <f>IF([1]SK!F50="", "", [1]SK!F50)</f>
        <v>2.364576649552097</v>
      </c>
      <c r="G49" s="131">
        <f>IF([1]SK!G50="", "", [1]SK!G50)</f>
        <v>3.0604112503955783</v>
      </c>
      <c r="H49" s="131">
        <f>IF([1]SK!H50="", "", [1]SK!H50)</f>
        <v>3.6245914768371357</v>
      </c>
      <c r="I49" s="93">
        <f>IF([1]SK!I50="", "", [1]SK!I50)</f>
        <v>3.2828816292155061</v>
      </c>
    </row>
    <row r="50" spans="1:217" x14ac:dyDescent="0.25">
      <c r="A50" s="56" t="s">
        <v>28</v>
      </c>
      <c r="B50" s="82">
        <f>IF([1]SK!B51="", "", [1]SK!B51)</f>
        <v>-2.9681220649539375</v>
      </c>
      <c r="C50" s="82">
        <f>IF([1]SK!C51="", "", [1]SK!C51)</f>
        <v>0.39621255810695644</v>
      </c>
      <c r="D50" s="82">
        <f>IF([1]SK!D51="", "", [1]SK!D51)</f>
        <v>-0.42319302751183674</v>
      </c>
      <c r="E50" s="131">
        <f>IF([1]SK!E51="", "", [1]SK!E51)</f>
        <v>-0.44747643654080571</v>
      </c>
      <c r="F50" s="131">
        <f>IF([1]SK!F51="", "", [1]SK!F51)</f>
        <v>-2.484355179014508</v>
      </c>
      <c r="G50" s="131">
        <f>IF([1]SK!G51="", "", [1]SK!G51)</f>
        <v>2.7328404030791287</v>
      </c>
      <c r="H50" s="131">
        <f>IF([1]SK!H51="", "", [1]SK!H51)</f>
        <v>-0.27344717953959874</v>
      </c>
      <c r="I50" s="93">
        <f>IF([1]SK!I51="", "", [1]SK!I51)</f>
        <v>-1.9700307006939144</v>
      </c>
    </row>
    <row r="51" spans="1:217" x14ac:dyDescent="0.25">
      <c r="A51" s="56" t="s">
        <v>29</v>
      </c>
      <c r="B51" s="82">
        <f>IF([1]SK!B52="", "", [1]SK!B52)</f>
        <v>4.0048507719427029</v>
      </c>
      <c r="C51" s="82">
        <f>IF([1]SK!C52="", "", [1]SK!C52)</f>
        <v>7.739264885246544</v>
      </c>
      <c r="D51" s="82">
        <f>IF([1]SK!D52="", "", [1]SK!D52)</f>
        <v>7.5301725076575288</v>
      </c>
      <c r="E51" s="131">
        <f>IF([1]SK!E52="", "", [1]SK!E52)</f>
        <v>7.0495547683092852</v>
      </c>
      <c r="F51" s="131">
        <f>IF([1]SK!F52="", "", [1]SK!F52)</f>
        <v>7.6382445339491234</v>
      </c>
      <c r="G51" s="131">
        <f>IF([1]SK!G52="", "", [1]SK!G52)</f>
        <v>5.0513457815712037</v>
      </c>
      <c r="H51" s="131">
        <f>IF([1]SK!H52="", "", [1]SK!H52)</f>
        <v>8.0540555301847672</v>
      </c>
      <c r="I51" s="93">
        <f>IF([1]SK!I52="", "", [1]SK!I52)</f>
        <v>10.573747742282148</v>
      </c>
    </row>
    <row r="52" spans="1:217" x14ac:dyDescent="0.25">
      <c r="A52" s="57" t="s">
        <v>31</v>
      </c>
      <c r="B52" s="82" t="str">
        <f>IF([1]SK!B53="", "", [1]SK!B53)</f>
        <v/>
      </c>
      <c r="C52" s="82" t="str">
        <f>IF([1]SK!C53="", "", [1]SK!C53)</f>
        <v/>
      </c>
      <c r="D52" s="82" t="str">
        <f>IF([1]SK!D53="", "", [1]SK!D53)</f>
        <v/>
      </c>
      <c r="E52" s="131" t="str">
        <f>IF([1]SK!E53="", "", [1]SK!E53)</f>
        <v/>
      </c>
      <c r="F52" s="131" t="str">
        <f>IF([1]SK!F53="", "", [1]SK!F53)</f>
        <v/>
      </c>
      <c r="G52" s="131" t="str">
        <f>IF([1]SK!G53="", "", [1]SK!G53)</f>
        <v/>
      </c>
      <c r="H52" s="131" t="str">
        <f>IF([1]SK!H53="", "", [1]SK!H53)</f>
        <v/>
      </c>
      <c r="I52" s="93" t="str">
        <f>IF([1]SK!I53="", "", [1]SK!I53)</f>
        <v/>
      </c>
    </row>
    <row r="53" spans="1:217" x14ac:dyDescent="0.25">
      <c r="A53" s="56" t="s">
        <v>26</v>
      </c>
      <c r="B53" s="82">
        <f>IF([1]SK!B54="", "", [1]SK!B54)</f>
        <v>2.7224475726610908</v>
      </c>
      <c r="C53" s="82">
        <f>IF([1]SK!C54="", "", [1]SK!C54)</f>
        <v>5.069661428810579</v>
      </c>
      <c r="D53" s="82">
        <f>IF([1]SK!D54="", "", [1]SK!D54)</f>
        <v>4.2669922065547983</v>
      </c>
      <c r="E53" s="131">
        <f>IF([1]SK!E54="", "", [1]SK!E54)</f>
        <v>4.0233805471100226</v>
      </c>
      <c r="F53" s="131">
        <f>IF([1]SK!F54="", "", [1]SK!F54)</f>
        <v>5.8911170168909566</v>
      </c>
      <c r="G53" s="131">
        <f>IF([1]SK!G54="", "", [1]SK!G54)</f>
        <v>3.1910305337716327</v>
      </c>
      <c r="H53" s="131">
        <f>IF([1]SK!H54="", "", [1]SK!H54)</f>
        <v>2.122754898139867</v>
      </c>
      <c r="I53" s="93">
        <f>IF([1]SK!I54="", "", [1]SK!I54)</f>
        <v>5.0942880026279003</v>
      </c>
    </row>
    <row r="54" spans="1:217" x14ac:dyDescent="0.25">
      <c r="A54" s="56" t="s">
        <v>27</v>
      </c>
      <c r="B54" s="82">
        <f>IF([1]SK!B55="", "", [1]SK!B55)</f>
        <v>-1.5421066581354337</v>
      </c>
      <c r="C54" s="82">
        <f>IF([1]SK!C55="", "", [1]SK!C55)</f>
        <v>1.5607778377180637</v>
      </c>
      <c r="D54" s="82">
        <f>IF([1]SK!D55="", "", [1]SK!D55)</f>
        <v>1.4607239104992509</v>
      </c>
      <c r="E54" s="131">
        <f>IF([1]SK!E55="", "", [1]SK!E55)</f>
        <v>-1.0941189831685127</v>
      </c>
      <c r="F54" s="131">
        <f>IF([1]SK!F55="", "", [1]SK!F55)</f>
        <v>-3.0915870510417776</v>
      </c>
      <c r="G54" s="131">
        <f>IF([1]SK!G55="", "", [1]SK!G55)</f>
        <v>2.3717268188117702</v>
      </c>
      <c r="H54" s="131">
        <f>IF([1]SK!H55="", "", [1]SK!H55)</f>
        <v>-1.4588292265870106</v>
      </c>
      <c r="I54" s="93">
        <f>IF([1]SK!I55="", "", [1]SK!I55)</f>
        <v>8.3725876071715213</v>
      </c>
    </row>
    <row r="55" spans="1:217" x14ac:dyDescent="0.25">
      <c r="A55" s="56" t="s">
        <v>28</v>
      </c>
      <c r="B55" s="82">
        <f>IF([1]SK!B56="", "", [1]SK!B56)</f>
        <v>-14.068061916991281</v>
      </c>
      <c r="C55" s="82">
        <f>IF([1]SK!C56="", "", [1]SK!C56)</f>
        <v>-8.3151192811199977</v>
      </c>
      <c r="D55" s="82">
        <f>IF([1]SK!D56="", "", [1]SK!D56)</f>
        <v>-18.922076920239483</v>
      </c>
      <c r="E55" s="131">
        <f>IF([1]SK!E56="", "", [1]SK!E56)</f>
        <v>-21.72867732227559</v>
      </c>
      <c r="F55" s="131">
        <f>IF([1]SK!F56="", "", [1]SK!F56)</f>
        <v>-22.739279072554332</v>
      </c>
      <c r="G55" s="131">
        <f>IF([1]SK!G56="", "", [1]SK!G56)</f>
        <v>-19.070204321578032</v>
      </c>
      <c r="H55" s="131">
        <f>IF([1]SK!H56="", "", [1]SK!H56)</f>
        <v>-23.071078448123028</v>
      </c>
      <c r="I55" s="93">
        <f>IF([1]SK!I56="", "", [1]SK!I56)</f>
        <v>-11.836626199444812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</row>
    <row r="56" spans="1:217" x14ac:dyDescent="0.25">
      <c r="A56" s="56" t="s">
        <v>29</v>
      </c>
      <c r="B56" s="82">
        <f>IF([1]SK!B57="", "", [1]SK!B57)</f>
        <v>1.3347734703220704</v>
      </c>
      <c r="C56" s="82">
        <f>IF([1]SK!C57="", "", [1]SK!C57)</f>
        <v>2.1136221000285005</v>
      </c>
      <c r="D56" s="82">
        <f>IF([1]SK!D57="", "", [1]SK!D57)</f>
        <v>21.606468479406171</v>
      </c>
      <c r="E56" s="131">
        <f>IF([1]SK!E57="", "", [1]SK!E57)</f>
        <v>18.469204438218377</v>
      </c>
      <c r="F56" s="131">
        <f>IF([1]SK!F57="", "", [1]SK!F57)</f>
        <v>20.030296056162953</v>
      </c>
      <c r="G56" s="131">
        <f>IF([1]SK!G57="", "", [1]SK!G57)</f>
        <v>19.03368446903173</v>
      </c>
      <c r="H56" s="131">
        <f>IF([1]SK!H57="", "", [1]SK!H57)</f>
        <v>15.570077341137134</v>
      </c>
      <c r="I56" s="93">
        <f>IF([1]SK!I57="", "", [1]SK!I57)</f>
        <v>28.638165522088556</v>
      </c>
    </row>
    <row r="57" spans="1:217" x14ac:dyDescent="0.25">
      <c r="A57" s="55" t="s">
        <v>32</v>
      </c>
      <c r="B57" s="82" t="str">
        <f>IF([1]SK!B58="", "", [1]SK!B58)</f>
        <v/>
      </c>
      <c r="C57" s="82" t="str">
        <f>IF([1]SK!C58="", "", [1]SK!C58)</f>
        <v/>
      </c>
      <c r="D57" s="82" t="str">
        <f>IF([1]SK!D58="", "", [1]SK!D58)</f>
        <v/>
      </c>
      <c r="E57" s="131" t="str">
        <f>IF([1]SK!E58="", "", [1]SK!E58)</f>
        <v/>
      </c>
      <c r="F57" s="131" t="str">
        <f>IF([1]SK!F58="", "", [1]SK!F58)</f>
        <v/>
      </c>
      <c r="G57" s="131" t="str">
        <f>IF([1]SK!G58="", "", [1]SK!G58)</f>
        <v/>
      </c>
      <c r="H57" s="131" t="str">
        <f>IF([1]SK!H58="", "", [1]SK!H58)</f>
        <v/>
      </c>
      <c r="I57" s="93" t="str">
        <f>IF([1]SK!I58="", "", [1]SK!I58)</f>
        <v/>
      </c>
    </row>
    <row r="58" spans="1:217" x14ac:dyDescent="0.25">
      <c r="A58" s="56">
        <v>2000</v>
      </c>
      <c r="B58" s="82">
        <f>IF([1]SK!B59="", "", [1]SK!B59)</f>
        <v>66.5</v>
      </c>
      <c r="C58" s="82">
        <f>IF([1]SK!C59="", "", [1]SK!C59)</f>
        <v>64.303470283535503</v>
      </c>
      <c r="D58" s="82">
        <f>IF([1]SK!D59="", "", [1]SK!D59)</f>
        <v>63</v>
      </c>
      <c r="E58" s="131">
        <f>IF([1]SK!E59="", "", [1]SK!E59)</f>
        <v>61.033601307361806</v>
      </c>
      <c r="F58" s="131">
        <f>IF([1]SK!F59="", "", [1]SK!F59)</f>
        <v>62.9</v>
      </c>
      <c r="G58" s="131">
        <f>IF([1]SK!G59="", "", [1]SK!G59)</f>
        <v>61.1</v>
      </c>
      <c r="H58" s="131">
        <f>IF([1]SK!H59="", "", [1]SK!H59)</f>
        <v>58.6</v>
      </c>
      <c r="I58" s="93">
        <f>IF([1]SK!I59="", "", [1]SK!I59)</f>
        <v>77.599999999999994</v>
      </c>
    </row>
    <row r="59" spans="1:217" x14ac:dyDescent="0.25">
      <c r="A59" s="56">
        <v>2006</v>
      </c>
      <c r="B59" s="82">
        <f>IF([1]SK!B60="", "", [1]SK!B60)</f>
        <v>68.900000000000006</v>
      </c>
      <c r="C59" s="82">
        <f>IF([1]SK!C60="", "", [1]SK!C60)</f>
        <v>64.333214343231404</v>
      </c>
      <c r="D59" s="82">
        <f>IF([1]SK!D60="", "", [1]SK!D60)</f>
        <v>66</v>
      </c>
      <c r="E59" s="131">
        <f>IF([1]SK!E60="", "", [1]SK!E60)</f>
        <v>64.603232145106446</v>
      </c>
      <c r="F59" s="131">
        <f>IF([1]SK!F60="", "", [1]SK!F60)</f>
        <v>68.900000000000006</v>
      </c>
      <c r="G59" s="131">
        <f>IF([1]SK!G60="", "", [1]SK!G60)</f>
        <v>63.4</v>
      </c>
      <c r="H59" s="131">
        <f>IF([1]SK!H60="", "", [1]SK!H60)</f>
        <v>60.3</v>
      </c>
      <c r="I59" s="93">
        <f>IF([1]SK!I60="", "", [1]SK!I60)</f>
        <v>76.3</v>
      </c>
    </row>
    <row r="60" spans="1:217" x14ac:dyDescent="0.25">
      <c r="A60" s="56">
        <v>2007</v>
      </c>
      <c r="B60" s="82">
        <f>IF([1]SK!B61="", "", [1]SK!B61)</f>
        <v>69.8</v>
      </c>
      <c r="C60" s="82">
        <f>IF([1]SK!C61="", "", [1]SK!C61)</f>
        <v>65.696261835803568</v>
      </c>
      <c r="D60" s="82">
        <f>IF([1]SK!D61="", "", [1]SK!D61)</f>
        <v>67.2</v>
      </c>
      <c r="E60" s="131">
        <f>IF([1]SK!E61="", "", [1]SK!E61)</f>
        <v>65.918725519734849</v>
      </c>
      <c r="F60" s="131">
        <f>IF([1]SK!F61="", "", [1]SK!F61)</f>
        <v>70.099999999999994</v>
      </c>
      <c r="G60" s="131">
        <f>IF([1]SK!G61="", "", [1]SK!G61)</f>
        <v>64</v>
      </c>
      <c r="H60" s="131">
        <f>IF([1]SK!H61="", "", [1]SK!H61)</f>
        <v>62.4</v>
      </c>
      <c r="I60" s="93">
        <f>IF([1]SK!I61="", "", [1]SK!I61)</f>
        <v>77.2</v>
      </c>
    </row>
    <row r="61" spans="1:217" x14ac:dyDescent="0.25">
      <c r="A61" s="56">
        <v>2009</v>
      </c>
      <c r="B61" s="82">
        <f>IF([1]SK!B62="", "", [1]SK!B62)</f>
        <v>68.900000000000006</v>
      </c>
      <c r="C61" s="82">
        <f>IF([1]SK!C62="", "", [1]SK!C62)</f>
        <v>65.504861764641362</v>
      </c>
      <c r="D61" s="82">
        <f>IF([1]SK!D62="", "", [1]SK!D62)</f>
        <v>66.400000000000006</v>
      </c>
      <c r="E61" s="131">
        <f>IF([1]SK!E62="", "", [1]SK!E62)</f>
        <v>64.950474844404766</v>
      </c>
      <c r="F61" s="131">
        <f>IF([1]SK!F62="", "", [1]SK!F62)</f>
        <v>68.3</v>
      </c>
      <c r="G61" s="131">
        <f>IF([1]SK!G62="", "", [1]SK!G62)</f>
        <v>63</v>
      </c>
      <c r="H61" s="131">
        <f>IF([1]SK!H62="", "", [1]SK!H62)</f>
        <v>62.5</v>
      </c>
      <c r="I61" s="93">
        <f>IF([1]SK!I62="", "", [1]SK!I62)</f>
        <v>76.900000000000006</v>
      </c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</row>
    <row r="62" spans="1:217" x14ac:dyDescent="0.25">
      <c r="A62" s="56">
        <v>2011</v>
      </c>
      <c r="B62" s="82">
        <f>IF([1]SK!B63="", "", [1]SK!B63)</f>
        <v>68.599999999999994</v>
      </c>
      <c r="C62" s="82">
        <f>IF([1]SK!C63="", "", [1]SK!C63)</f>
        <v>64.873074418252187</v>
      </c>
      <c r="D62" s="82">
        <f>IF([1]SK!D63="", "", [1]SK!D63)</f>
        <v>65</v>
      </c>
      <c r="E62" s="131">
        <f>IF([1]SK!E63="", "", [1]SK!E63)</f>
        <v>63.65163157764529</v>
      </c>
      <c r="F62" s="131">
        <f>IF([1]SK!F63="", "", [1]SK!F63)</f>
        <v>67.400000000000006</v>
      </c>
      <c r="G62" s="131">
        <f>IF([1]SK!G63="", "", [1]SK!G63)</f>
        <v>63.1</v>
      </c>
      <c r="H62" s="131">
        <f>IF([1]SK!H63="", "", [1]SK!H63)</f>
        <v>59.6</v>
      </c>
      <c r="I62" s="93">
        <f>IF([1]SK!I63="", "", [1]SK!I63)</f>
        <v>75.3</v>
      </c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</row>
    <row r="63" spans="1:217" x14ac:dyDescent="0.25">
      <c r="A63" s="56">
        <v>2013</v>
      </c>
      <c r="B63" s="82">
        <f>IF([1]SK!B64="", "", [1]SK!B64)</f>
        <v>68.400000000000006</v>
      </c>
      <c r="C63" s="82">
        <f>IF([1]SK!C64="", "", [1]SK!C64)</f>
        <v>65.806852825058186</v>
      </c>
      <c r="D63" s="82">
        <f>IF([1]SK!D64="", "", [1]SK!D64)</f>
        <v>65</v>
      </c>
      <c r="E63" s="131">
        <f>IF([1]SK!E64="", "", [1]SK!E64)</f>
        <v>63.757910050300815</v>
      </c>
      <c r="F63" s="131">
        <f>IF([1]SK!F64="", "", [1]SK!F64)</f>
        <v>66.8</v>
      </c>
      <c r="G63" s="131">
        <f>IF([1]SK!G64="", "", [1]SK!G64)</f>
        <v>63.3</v>
      </c>
      <c r="H63" s="131">
        <f>IF([1]SK!H64="", "", [1]SK!H64)</f>
        <v>60.5</v>
      </c>
      <c r="I63" s="93">
        <f>IF([1]SK!I64="", "", [1]SK!I64)</f>
        <v>75</v>
      </c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</row>
    <row r="64" spans="1:217" x14ac:dyDescent="0.25">
      <c r="A64" s="56">
        <v>2014</v>
      </c>
      <c r="B64" s="82">
        <f>IF([1]SK!B65="", "", [1]SK!B65)</f>
        <v>69.2</v>
      </c>
      <c r="C64" s="82">
        <f>IF([1]SK!C65="", "", [1]SK!C65)</f>
        <v>67.345999535280001</v>
      </c>
      <c r="D64" s="82">
        <f>IF([1]SK!D65="", "", [1]SK!D65)</f>
        <v>65.900000000000006</v>
      </c>
      <c r="E64" s="131">
        <f>IF([1]SK!E65="", "", [1]SK!E65)</f>
        <v>64.782806109879289</v>
      </c>
      <c r="F64" s="131">
        <f>IF([1]SK!F65="", "", [1]SK!F65)</f>
        <v>67.900000000000006</v>
      </c>
      <c r="G64" s="131">
        <f>IF([1]SK!G65="", "", [1]SK!G65)</f>
        <v>63.8</v>
      </c>
      <c r="H64" s="131">
        <f>IF([1]SK!H65="", "", [1]SK!H65)</f>
        <v>61.9</v>
      </c>
      <c r="I64" s="93">
        <f>IF([1]SK!I65="", "", [1]SK!I65)</f>
        <v>74.8</v>
      </c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</row>
    <row r="65" spans="1:217" x14ac:dyDescent="0.25">
      <c r="A65" s="56">
        <v>2015</v>
      </c>
      <c r="B65" s="82">
        <f>IF([1]SK!B66="", "", [1]SK!B66)</f>
        <v>70.099999999999994</v>
      </c>
      <c r="C65" s="82">
        <f>IF([1]SK!C66="", "", [1]SK!C66)</f>
        <v>68.635695066621935</v>
      </c>
      <c r="D65" s="82">
        <f>IF([1]SK!D66="", "", [1]SK!D66)</f>
        <v>67.7</v>
      </c>
      <c r="E65" s="131">
        <f>IF([1]SK!E66="", "", [1]SK!E66)</f>
        <v>66.676437276868157</v>
      </c>
      <c r="F65" s="131">
        <f>IF([1]SK!F66="", "", [1]SK!F66)</f>
        <v>69.3</v>
      </c>
      <c r="G65" s="131">
        <f>IF([1]SK!G66="", "", [1]SK!G66)</f>
        <v>67.2</v>
      </c>
      <c r="H65" s="131">
        <f>IF([1]SK!H66="", "", [1]SK!H66)</f>
        <v>63.1</v>
      </c>
      <c r="I65" s="93">
        <f>IF([1]SK!I66="", "", [1]SK!I66)</f>
        <v>75.2</v>
      </c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</row>
    <row r="66" spans="1:217" x14ac:dyDescent="0.25">
      <c r="A66" s="55" t="s">
        <v>33</v>
      </c>
      <c r="B66" s="82" t="str">
        <f>IF([1]SK!B67="", "", [1]SK!B67)</f>
        <v/>
      </c>
      <c r="C66" s="82" t="str">
        <f>IF([1]SK!C67="", "", [1]SK!C67)</f>
        <v/>
      </c>
      <c r="D66" s="82" t="str">
        <f>IF([1]SK!D67="", "", [1]SK!D67)</f>
        <v/>
      </c>
      <c r="E66" s="131" t="str">
        <f>IF([1]SK!E67="", "", [1]SK!E67)</f>
        <v/>
      </c>
      <c r="F66" s="131" t="str">
        <f>IF([1]SK!F67="", "", [1]SK!F67)</f>
        <v/>
      </c>
      <c r="G66" s="131" t="str">
        <f>IF([1]SK!G67="", "", [1]SK!G67)</f>
        <v/>
      </c>
      <c r="H66" s="131" t="str">
        <f>IF([1]SK!H67="", "", [1]SK!H67)</f>
        <v/>
      </c>
      <c r="I66" s="93" t="str">
        <f>IF([1]SK!I67="", "", [1]SK!I67)</f>
        <v/>
      </c>
    </row>
    <row r="67" spans="1:217" x14ac:dyDescent="0.25">
      <c r="A67" s="56">
        <v>2000</v>
      </c>
      <c r="B67" s="82">
        <f>IF([1]SK!B68="", "", [1]SK!B68)</f>
        <v>9.1999999999999993</v>
      </c>
      <c r="C67" s="82">
        <f>IF([1]SK!C68="", "", [1]SK!C68)</f>
        <v>12.250696699629675</v>
      </c>
      <c r="D67" s="82">
        <f>IF([1]SK!D68="", "", [1]SK!D68)</f>
        <v>19.100000000000001</v>
      </c>
      <c r="E67" s="131">
        <f>IF([1]SK!E68="", "", [1]SK!E68)</f>
        <v>20.796175156389634</v>
      </c>
      <c r="F67" s="131">
        <f>IF([1]SK!F68="", "", [1]SK!F68)</f>
        <v>17.600000000000001</v>
      </c>
      <c r="G67" s="131">
        <f>IF([1]SK!G68="", "", [1]SK!G68)</f>
        <v>21</v>
      </c>
      <c r="H67" s="131">
        <f>IF([1]SK!H68="", "", [1]SK!H68)</f>
        <v>24.6</v>
      </c>
      <c r="I67" s="93">
        <f>IF([1]SK!I68="", "", [1]SK!I68)</f>
        <v>7.5</v>
      </c>
    </row>
    <row r="68" spans="1:217" x14ac:dyDescent="0.25">
      <c r="A68" s="56">
        <v>2006</v>
      </c>
      <c r="B68" s="82">
        <f>IF([1]SK!B69="", "", [1]SK!B69)</f>
        <v>8.1999999999999993</v>
      </c>
      <c r="C68" s="82">
        <f>IF([1]SK!C69="", "", [1]SK!C69)</f>
        <v>9.9584779711913907</v>
      </c>
      <c r="D68" s="82">
        <f>IF([1]SK!D69="", "", [1]SK!D69)</f>
        <v>13.4</v>
      </c>
      <c r="E68" s="131">
        <f>IF([1]SK!E69="", "", [1]SK!E69)</f>
        <v>14.595006236827389</v>
      </c>
      <c r="F68" s="131">
        <f>IF([1]SK!F69="", "", [1]SK!F69)</f>
        <v>9.8000000000000007</v>
      </c>
      <c r="G68" s="131">
        <f>IF([1]SK!G69="", "", [1]SK!G69)</f>
        <v>16.399999999999999</v>
      </c>
      <c r="H68" s="131">
        <f>IF([1]SK!H69="", "", [1]SK!H69)</f>
        <v>19.100000000000001</v>
      </c>
      <c r="I68" s="93">
        <f>IF([1]SK!I69="", "", [1]SK!I69)</f>
        <v>4.5999999999999996</v>
      </c>
    </row>
    <row r="69" spans="1:217" x14ac:dyDescent="0.25">
      <c r="A69" s="56">
        <v>2007</v>
      </c>
      <c r="B69" s="82">
        <f>IF([1]SK!B70="", "", [1]SK!B70)</f>
        <v>7.1</v>
      </c>
      <c r="C69" s="82">
        <f>IF([1]SK!C70="", "", [1]SK!C70)</f>
        <v>7.6490357579688064</v>
      </c>
      <c r="D69" s="82">
        <f>IF([1]SK!D70="", "", [1]SK!D70)</f>
        <v>11.1</v>
      </c>
      <c r="E69" s="131">
        <f>IF([1]SK!E70="", "", [1]SK!E70)</f>
        <v>12.145756632961715</v>
      </c>
      <c r="F69" s="131">
        <f>IF([1]SK!F70="", "", [1]SK!F70)</f>
        <v>7.8</v>
      </c>
      <c r="G69" s="131">
        <f>IF([1]SK!G70="", "", [1]SK!G70)</f>
        <v>15.3</v>
      </c>
      <c r="H69" s="131">
        <f>IF([1]SK!H70="", "", [1]SK!H70)</f>
        <v>14.9</v>
      </c>
      <c r="I69" s="93">
        <f>IF([1]SK!I70="", "", [1]SK!I70)</f>
        <v>4.3</v>
      </c>
    </row>
    <row r="70" spans="1:217" x14ac:dyDescent="0.25">
      <c r="A70" s="56">
        <v>2009</v>
      </c>
      <c r="B70" s="82">
        <f>IF([1]SK!B71="", "", [1]SK!B71)</f>
        <v>8.9</v>
      </c>
      <c r="C70" s="82">
        <f>IF([1]SK!C71="", "", [1]SK!C71)</f>
        <v>8.4237763994398254</v>
      </c>
      <c r="D70" s="82">
        <f>IF([1]SK!D71="", "", [1]SK!D71)</f>
        <v>12</v>
      </c>
      <c r="E70" s="131">
        <f>IF([1]SK!E71="", "", [1]SK!E71)</f>
        <v>13.114467503629688</v>
      </c>
      <c r="F70" s="131">
        <f>IF([1]SK!F71="", "", [1]SK!F71)</f>
        <v>9.9</v>
      </c>
      <c r="G70" s="131">
        <f>IF([1]SK!G71="", "", [1]SK!G71)</f>
        <v>14.6</v>
      </c>
      <c r="H70" s="131">
        <f>IF([1]SK!H71="", "", [1]SK!H71)</f>
        <v>15.9</v>
      </c>
      <c r="I70" s="93">
        <f>IF([1]SK!I71="", "", [1]SK!I71)</f>
        <v>4.5999999999999996</v>
      </c>
    </row>
    <row r="71" spans="1:217" x14ac:dyDescent="0.25">
      <c r="A71" s="56">
        <v>2011</v>
      </c>
      <c r="B71" s="82">
        <f>IF([1]SK!B72="", "", [1]SK!B72)</f>
        <v>9.6</v>
      </c>
      <c r="C71" s="82">
        <f>IF([1]SK!C72="", "", [1]SK!C72)</f>
        <v>9.5919684149224071</v>
      </c>
      <c r="D71" s="82">
        <f>IF([1]SK!D72="", "", [1]SK!D72)</f>
        <v>13.6</v>
      </c>
      <c r="E71" s="131">
        <f>IF([1]SK!E72="", "", [1]SK!E72)</f>
        <v>14.736442664166704</v>
      </c>
      <c r="F71" s="131">
        <f>IF([1]SK!F72="", "", [1]SK!F72)</f>
        <v>10.7</v>
      </c>
      <c r="G71" s="131">
        <f>IF([1]SK!G72="", "", [1]SK!G72)</f>
        <v>15.9</v>
      </c>
      <c r="H71" s="131">
        <f>IF([1]SK!H72="", "", [1]SK!H72)</f>
        <v>18.7</v>
      </c>
      <c r="I71" s="93">
        <f>IF([1]SK!I72="", "", [1]SK!I72)</f>
        <v>5.8</v>
      </c>
    </row>
    <row r="72" spans="1:217" x14ac:dyDescent="0.25">
      <c r="A72" s="56">
        <v>2013</v>
      </c>
      <c r="B72" s="82">
        <f>IF([1]SK!B73="", "", [1]SK!B73)</f>
        <v>10.8</v>
      </c>
      <c r="C72" s="82">
        <f>IF([1]SK!C73="", "", [1]SK!C73)</f>
        <v>9.7928746213746507</v>
      </c>
      <c r="D72" s="82">
        <f>IF([1]SK!D73="", "", [1]SK!D73)</f>
        <v>14.2</v>
      </c>
      <c r="E72" s="131">
        <f>IF([1]SK!E73="", "", [1]SK!E73)</f>
        <v>15.345195056330923</v>
      </c>
      <c r="F72" s="131">
        <f>IF([1]SK!F73="", "", [1]SK!F73)</f>
        <v>11.7</v>
      </c>
      <c r="G72" s="131">
        <f>IF([1]SK!G73="", "", [1]SK!G73)</f>
        <v>16.8</v>
      </c>
      <c r="H72" s="131">
        <f>IF([1]SK!H73="", "", [1]SK!H73)</f>
        <v>18.5</v>
      </c>
      <c r="I72" s="93">
        <f>IF([1]SK!I73="", "", [1]SK!I73)</f>
        <v>6.4</v>
      </c>
    </row>
    <row r="73" spans="1:217" x14ac:dyDescent="0.25">
      <c r="A73" s="56">
        <v>2014</v>
      </c>
      <c r="B73" s="82">
        <f>IF([1]SK!B74="", "", [1]SK!B74)</f>
        <v>10.1</v>
      </c>
      <c r="C73" s="82">
        <f>IF([1]SK!C74="", "", [1]SK!C74)</f>
        <v>8.6704170306000083</v>
      </c>
      <c r="D73" s="82">
        <f>IF([1]SK!D74="", "", [1]SK!D74)</f>
        <v>13.2</v>
      </c>
      <c r="E73" s="131">
        <f>IF([1]SK!E74="", "", [1]SK!E74)</f>
        <v>14.192184225965972</v>
      </c>
      <c r="F73" s="131">
        <f>IF([1]SK!F74="", "", [1]SK!F74)</f>
        <v>11</v>
      </c>
      <c r="G73" s="131">
        <f>IF([1]SK!G74="", "", [1]SK!G74)</f>
        <v>15.9</v>
      </c>
      <c r="H73" s="131">
        <f>IF([1]SK!H74="", "", [1]SK!H74)</f>
        <v>16.600000000000001</v>
      </c>
      <c r="I73" s="93">
        <f>IF([1]SK!I74="", "", [1]SK!I74)</f>
        <v>6</v>
      </c>
    </row>
    <row r="74" spans="1:217" x14ac:dyDescent="0.25">
      <c r="A74" s="56">
        <v>2015</v>
      </c>
      <c r="B74" s="82">
        <f>IF([1]SK!B75="", "", [1]SK!B75)</f>
        <v>9.3000000000000007</v>
      </c>
      <c r="C74" s="82">
        <f>IF([1]SK!C75="", "", [1]SK!C75)</f>
        <v>7.5333314275550123</v>
      </c>
      <c r="D74" s="82">
        <f>IF([1]SK!D75="", "", [1]SK!D75)</f>
        <v>11.5</v>
      </c>
      <c r="E74" s="131">
        <f>IF([1]SK!E75="", "", [1]SK!E75)</f>
        <v>12.28649031451781</v>
      </c>
      <c r="F74" s="131">
        <f>IF([1]SK!F75="", "", [1]SK!F75)</f>
        <v>9.6999999999999993</v>
      </c>
      <c r="G74" s="131">
        <f>IF([1]SK!G75="", "", [1]SK!G75)</f>
        <v>12.8</v>
      </c>
      <c r="H74" s="131">
        <f>IF([1]SK!H75="", "", [1]SK!H75)</f>
        <v>15</v>
      </c>
      <c r="I74" s="93">
        <f>IF([1]SK!I75="", "", [1]SK!I75)</f>
        <v>5.7</v>
      </c>
    </row>
    <row r="75" spans="1:217" ht="33" x14ac:dyDescent="0.25">
      <c r="A75" s="55" t="s">
        <v>34</v>
      </c>
      <c r="B75" s="82" t="str">
        <f>IF([1]SK!B76="", "", [1]SK!B76)</f>
        <v/>
      </c>
      <c r="C75" s="82" t="str">
        <f>IF([1]SK!C76="", "", [1]SK!C76)</f>
        <v/>
      </c>
      <c r="D75" s="82" t="str">
        <f>IF([1]SK!D76="", "", [1]SK!D76)</f>
        <v/>
      </c>
      <c r="E75" s="131" t="str">
        <f>IF([1]SK!E76="", "", [1]SK!E76)</f>
        <v/>
      </c>
      <c r="F75" s="131" t="str">
        <f>IF([1]SK!F76="", "", [1]SK!F76)</f>
        <v/>
      </c>
      <c r="G75" s="131" t="str">
        <f>IF([1]SK!G76="", "", [1]SK!G76)</f>
        <v/>
      </c>
      <c r="H75" s="131" t="str">
        <f>IF([1]SK!H76="", "", [1]SK!H76)</f>
        <v/>
      </c>
      <c r="I75" s="93" t="str">
        <f>IF([1]SK!I76="", "", [1]SK!I76)</f>
        <v/>
      </c>
    </row>
    <row r="76" spans="1:217" x14ac:dyDescent="0.25">
      <c r="A76" s="56">
        <v>2000</v>
      </c>
      <c r="B76" s="82">
        <f>IF([1]SK!B77="", "", [1]SK!B77)</f>
        <v>19.5</v>
      </c>
      <c r="C76" s="82">
        <f>IF([1]SK!C77="", "", [1]SK!C77)</f>
        <v>13.27405910705315</v>
      </c>
      <c r="D76" s="82">
        <f>IF([1]SK!D77="", "", [1]SK!D77)</f>
        <v>10.3</v>
      </c>
      <c r="E76" s="131">
        <f>IF([1]SK!E77="", "", [1]SK!E77)</f>
        <v>8.152218034212817</v>
      </c>
      <c r="F76" s="131">
        <f>IF([1]SK!F77="", "", [1]SK!F77)</f>
        <v>7.9</v>
      </c>
      <c r="G76" s="131">
        <f>IF([1]SK!G77="", "", [1]SK!G77)</f>
        <v>8.9</v>
      </c>
      <c r="H76" s="131">
        <f>IF([1]SK!H77="", "", [1]SK!H77)</f>
        <v>7.8</v>
      </c>
      <c r="I76" s="93">
        <f>IF([1]SK!I77="", "", [1]SK!I77)</f>
        <v>26.1</v>
      </c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</row>
    <row r="77" spans="1:217" x14ac:dyDescent="0.25">
      <c r="A77" s="56">
        <v>2006</v>
      </c>
      <c r="B77" s="82">
        <f>IF([1]SK!B78="", "", [1]SK!B78)</f>
        <v>23</v>
      </c>
      <c r="C77" s="82">
        <f>IF([1]SK!C78="", "", [1]SK!C78)</f>
        <v>16.916933322674041</v>
      </c>
      <c r="D77" s="82">
        <f>IF([1]SK!D78="", "", [1]SK!D78)</f>
        <v>14.5</v>
      </c>
      <c r="E77" s="131">
        <f>IF([1]SK!E78="", "", [1]SK!E78)</f>
        <v>12.703680564302809</v>
      </c>
      <c r="F77" s="131">
        <f>IF([1]SK!F78="", "", [1]SK!F78)</f>
        <v>12.4</v>
      </c>
      <c r="G77" s="131">
        <f>IF([1]SK!G78="", "", [1]SK!G78)</f>
        <v>13.7</v>
      </c>
      <c r="H77" s="131">
        <f>IF([1]SK!H78="", "", [1]SK!H78)</f>
        <v>12.2</v>
      </c>
      <c r="I77" s="93">
        <f>IF([1]SK!I78="", "", [1]SK!I78)</f>
        <v>28.1</v>
      </c>
    </row>
    <row r="78" spans="1:217" x14ac:dyDescent="0.25">
      <c r="A78" s="56">
        <v>2013</v>
      </c>
      <c r="B78" s="82">
        <f>IF([1]SK!B79="", "", [1]SK!B79)</f>
        <v>28.7</v>
      </c>
      <c r="C78" s="82">
        <f>IF([1]SK!C79="", "", [1]SK!C79)</f>
        <v>23.204243826610295</v>
      </c>
      <c r="D78" s="82">
        <f>IF([1]SK!D79="", "", [1]SK!D79)</f>
        <v>19.899999999999999</v>
      </c>
      <c r="E78" s="131">
        <f>IF([1]SK!E79="", "", [1]SK!E79)</f>
        <v>17.513573823848503</v>
      </c>
      <c r="F78" s="131">
        <f>IF([1]SK!F79="", "", [1]SK!F79)</f>
        <v>16.600000000000001</v>
      </c>
      <c r="G78" s="131">
        <f>IF([1]SK!G79="", "", [1]SK!G79)</f>
        <v>18.8</v>
      </c>
      <c r="H78" s="131">
        <f>IF([1]SK!H79="", "", [1]SK!H79)</f>
        <v>17.5</v>
      </c>
      <c r="I78" s="93">
        <f>IF([1]SK!I79="", "", [1]SK!I79)</f>
        <v>37.5</v>
      </c>
    </row>
    <row r="79" spans="1:217" x14ac:dyDescent="0.25">
      <c r="A79" s="56">
        <v>2015</v>
      </c>
      <c r="B79" s="82">
        <f>IF([1]SK!B80="", "", [1]SK!B80)</f>
        <v>29.4</v>
      </c>
      <c r="C79" s="82">
        <f>IF([1]SK!C80="", "", [1]SK!C80)</f>
        <v>24.946746650392857</v>
      </c>
      <c r="D79" s="82">
        <f>IF([1]SK!D80="", "", [1]SK!D80)</f>
        <v>21.1</v>
      </c>
      <c r="E79" s="131">
        <f>IF([1]SK!E80="", "", [1]SK!E80)</f>
        <v>18.912236858303583</v>
      </c>
      <c r="F79" s="131">
        <f>IF([1]SK!F80="", "", [1]SK!F80)</f>
        <v>17.899999999999999</v>
      </c>
      <c r="G79" s="131">
        <f>IF([1]SK!G80="", "", [1]SK!G80)</f>
        <v>19.399999999999999</v>
      </c>
      <c r="H79" s="131">
        <f>IF([1]SK!H80="", "", [1]SK!H80)</f>
        <v>19.7</v>
      </c>
      <c r="I79" s="93">
        <f>IF([1]SK!I80="", "", [1]SK!I80)</f>
        <v>37.5</v>
      </c>
    </row>
    <row r="80" spans="1:217" ht="22.5" x14ac:dyDescent="0.25">
      <c r="A80" s="55" t="s">
        <v>35</v>
      </c>
      <c r="B80" s="82" t="str">
        <f>IF([1]SK!B81="", "", [1]SK!B81)</f>
        <v/>
      </c>
      <c r="C80" s="82" t="str">
        <f>IF([1]SK!C81="", "", [1]SK!C81)</f>
        <v/>
      </c>
      <c r="D80" s="82" t="str">
        <f>IF([1]SK!D81="", "", [1]SK!D81)</f>
        <v/>
      </c>
      <c r="E80" s="131" t="str">
        <f>IF([1]SK!E81="", "", [1]SK!E81)</f>
        <v/>
      </c>
      <c r="F80" s="131" t="str">
        <f>IF([1]SK!F81="", "", [1]SK!F81)</f>
        <v/>
      </c>
      <c r="G80" s="131" t="str">
        <f>IF([1]SK!G81="", "", [1]SK!G81)</f>
        <v/>
      </c>
      <c r="H80" s="131" t="str">
        <f>IF([1]SK!H81="", "", [1]SK!H81)</f>
        <v/>
      </c>
      <c r="I80" s="93" t="str">
        <f>IF([1]SK!I81="", "", [1]SK!I81)</f>
        <v/>
      </c>
    </row>
    <row r="81" spans="1:217" x14ac:dyDescent="0.25">
      <c r="A81" s="55" t="s">
        <v>36</v>
      </c>
      <c r="B81" s="82" t="str">
        <f>IF([1]SK!B82="", "", [1]SK!B82)</f>
        <v/>
      </c>
      <c r="C81" s="82" t="str">
        <f>IF([1]SK!C82="", "", [1]SK!C82)</f>
        <v/>
      </c>
      <c r="D81" s="82" t="str">
        <f>IF([1]SK!D82="", "", [1]SK!D82)</f>
        <v/>
      </c>
      <c r="E81" s="131" t="str">
        <f>IF([1]SK!E82="", "", [1]SK!E82)</f>
        <v/>
      </c>
      <c r="F81" s="131" t="str">
        <f>IF([1]SK!F82="", "", [1]SK!F82)</f>
        <v/>
      </c>
      <c r="G81" s="131" t="str">
        <f>IF([1]SK!G82="", "", [1]SK!G82)</f>
        <v/>
      </c>
      <c r="H81" s="131" t="str">
        <f>IF([1]SK!H82="", "", [1]SK!H82)</f>
        <v/>
      </c>
      <c r="I81" s="93" t="str">
        <f>IF([1]SK!I82="", "", [1]SK!I82)</f>
        <v/>
      </c>
    </row>
    <row r="82" spans="1:217" x14ac:dyDescent="0.25">
      <c r="A82" s="56">
        <v>2000</v>
      </c>
      <c r="B82" s="82">
        <f>IF([1]SK!B83="", "", [1]SK!B83)</f>
        <v>7.7494115200726776</v>
      </c>
      <c r="C82" s="82">
        <f>IF([1]SK!C83="", "", [1]SK!C83)</f>
        <v>22.703722736476298</v>
      </c>
      <c r="D82" s="82">
        <f>IF([1]SK!D83="", "", [1]SK!D83)</f>
        <v>6.2167567967997632</v>
      </c>
      <c r="E82" s="131">
        <f>IF([1]SK!E83="", "", [1]SK!E83)</f>
        <v>7.2420867702711638</v>
      </c>
      <c r="F82" s="131">
        <f>IF([1]SK!F83="", "", [1]SK!F83)</f>
        <v>7.8968970612378913</v>
      </c>
      <c r="G82" s="131">
        <f>IF([1]SK!G83="", "", [1]SK!G83)</f>
        <v>6.8458708094848735</v>
      </c>
      <c r="H82" s="131">
        <f>IF([1]SK!H83="", "", [1]SK!H83)</f>
        <v>6.7550906776964679</v>
      </c>
      <c r="I82" s="93">
        <f>IF([1]SK!I83="", "", [1]SK!I83)</f>
        <v>1.5187431091510473</v>
      </c>
    </row>
    <row r="83" spans="1:217" x14ac:dyDescent="0.25">
      <c r="A83" s="56">
        <v>2006</v>
      </c>
      <c r="B83" s="82">
        <f>IF([1]SK!B84="", "", [1]SK!B84)</f>
        <v>5.7251297186090548</v>
      </c>
      <c r="C83" s="82">
        <f>IF([1]SK!C84="", "", [1]SK!C84)</f>
        <v>15.950551521094244</v>
      </c>
      <c r="D83" s="82">
        <f>IF([1]SK!D84="", "", [1]SK!D84)</f>
        <v>4.029262802476083</v>
      </c>
      <c r="E83" s="131">
        <f>IF([1]SK!E84="", "", [1]SK!E84)</f>
        <v>4.6847919025720426</v>
      </c>
      <c r="F83" s="131">
        <f>IF([1]SK!F84="", "", [1]SK!F84)</f>
        <v>5.1608170947741367</v>
      </c>
      <c r="G83" s="131">
        <f>IF([1]SK!G84="", "", [1]SK!G84)</f>
        <v>4.3641989130213537</v>
      </c>
      <c r="H83" s="131">
        <f>IF([1]SK!H84="", "", [1]SK!H84)</f>
        <v>4.3241988822061925</v>
      </c>
      <c r="I83" s="93">
        <f>IF([1]SK!I84="", "", [1]SK!I84)</f>
        <v>1.2030187551371141</v>
      </c>
    </row>
    <row r="84" spans="1:217" x14ac:dyDescent="0.25">
      <c r="A84" s="56">
        <v>2011</v>
      </c>
      <c r="B84" s="82">
        <f>IF([1]SK!B85="", "", [1]SK!B85)</f>
        <v>5.1914903353435831</v>
      </c>
      <c r="C84" s="82">
        <f>IF([1]SK!C85="", "", [1]SK!C85)</f>
        <v>14.277203930645651</v>
      </c>
      <c r="D84" s="82">
        <f>IF([1]SK!D85="", "", [1]SK!D85)</f>
        <v>3.3065860020286912</v>
      </c>
      <c r="E84" s="131">
        <f>IF([1]SK!E85="", "", [1]SK!E85)</f>
        <v>3.82584420826046</v>
      </c>
      <c r="F84" s="131">
        <f>IF([1]SK!F85="", "", [1]SK!F85)</f>
        <v>3.867608776496839</v>
      </c>
      <c r="G84" s="131">
        <f>IF([1]SK!G85="", "", [1]SK!G85)</f>
        <v>3.6029699101211405</v>
      </c>
      <c r="H84" s="131">
        <f>IF([1]SK!H85="", "", [1]SK!H85)</f>
        <v>3.9849768875192613</v>
      </c>
      <c r="I84" s="93">
        <f>IF([1]SK!I85="", "", [1]SK!I85)</f>
        <v>1.1239926480984022</v>
      </c>
    </row>
    <row r="85" spans="1:217" x14ac:dyDescent="0.25">
      <c r="A85" s="56">
        <v>2012</v>
      </c>
      <c r="B85" s="82" t="str">
        <f>IF([1]SK!B86="", "", [1]SK!B86)</f>
        <v>:</v>
      </c>
      <c r="C85" s="82">
        <f>IF([1]SK!C86="", "", [1]SK!C86)</f>
        <v>14.187116133754405</v>
      </c>
      <c r="D85" s="82">
        <f>IF([1]SK!D86="", "", [1]SK!D86)</f>
        <v>3.1935838655218771</v>
      </c>
      <c r="E85" s="131">
        <f>IF([1]SK!E86="", "", [1]SK!E86)</f>
        <v>3.7100546472665119</v>
      </c>
      <c r="F85" s="131">
        <f>IF([1]SK!F86="", "", [1]SK!F86)</f>
        <v>3.6678191418080459</v>
      </c>
      <c r="G85" s="131">
        <f>IF([1]SK!G86="", "", [1]SK!G86)</f>
        <v>3.7752587481517987</v>
      </c>
      <c r="H85" s="131">
        <f>IF([1]SK!H86="", "", [1]SK!H86)</f>
        <v>3.7070885931341744</v>
      </c>
      <c r="I85" s="93">
        <f>IF([1]SK!I86="", "", [1]SK!I86)</f>
        <v>1.06094022054556</v>
      </c>
    </row>
    <row r="86" spans="1:217" x14ac:dyDescent="0.25">
      <c r="A86" s="56">
        <v>2013</v>
      </c>
      <c r="B86" s="82" t="str">
        <f>IF([1]SK!B87="", "", [1]SK!B87)</f>
        <v>:</v>
      </c>
      <c r="C86" s="82" t="str">
        <f>IF([1]SK!C87="", "", [1]SK!C87)</f>
        <v>:</v>
      </c>
      <c r="D86" s="82" t="str">
        <f>IF([1]SK!D87="", "", [1]SK!D87)</f>
        <v>:</v>
      </c>
      <c r="E86" s="131" t="str">
        <f>IF([1]SK!E87="", "", [1]SK!E87)</f>
        <v>:</v>
      </c>
      <c r="F86" s="131" t="str">
        <f>IF([1]SK!F87="", "", [1]SK!F87)</f>
        <v>:</v>
      </c>
      <c r="G86" s="131" t="str">
        <f>IF([1]SK!G87="", "", [1]SK!G87)</f>
        <v>:</v>
      </c>
      <c r="H86" s="131" t="str">
        <f>IF([1]SK!H87="", "", [1]SK!H87)</f>
        <v>:</v>
      </c>
      <c r="I86" s="93" t="str">
        <f>IF([1]SK!I87="", "", [1]SK!I87)</f>
        <v>:</v>
      </c>
    </row>
    <row r="87" spans="1:217" x14ac:dyDescent="0.25">
      <c r="A87" s="55" t="s">
        <v>37</v>
      </c>
      <c r="B87" s="82" t="str">
        <f>IF([1]SK!B88="", "", [1]SK!B88)</f>
        <v/>
      </c>
      <c r="C87" s="82" t="str">
        <f>IF([1]SK!C88="", "", [1]SK!C88)</f>
        <v/>
      </c>
      <c r="D87" s="82" t="str">
        <f>IF([1]SK!D88="", "", [1]SK!D88)</f>
        <v/>
      </c>
      <c r="E87" s="131" t="str">
        <f>IF([1]SK!E88="", "", [1]SK!E88)</f>
        <v/>
      </c>
      <c r="F87" s="131" t="str">
        <f>IF([1]SK!F88="", "", [1]SK!F88)</f>
        <v/>
      </c>
      <c r="G87" s="131" t="str">
        <f>IF([1]SK!G88="", "", [1]SK!G88)</f>
        <v/>
      </c>
      <c r="H87" s="131" t="str">
        <f>IF([1]SK!H88="", "", [1]SK!H88)</f>
        <v/>
      </c>
      <c r="I87" s="93" t="str">
        <f>IF([1]SK!I88="", "", [1]SK!I88)</f>
        <v/>
      </c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</row>
    <row r="88" spans="1:217" x14ac:dyDescent="0.25">
      <c r="A88" s="56">
        <v>2000</v>
      </c>
      <c r="B88" s="82">
        <f>IF([1]SK!B89="", "", [1]SK!B89)</f>
        <v>19.246888535805763</v>
      </c>
      <c r="C88" s="82">
        <f>IF([1]SK!C89="", "", [1]SK!C89)</f>
        <v>24.576803310026438</v>
      </c>
      <c r="D88" s="82">
        <f>IF([1]SK!D89="", "", [1]SK!D89)</f>
        <v>28.20208904363286</v>
      </c>
      <c r="E88" s="131">
        <f>IF([1]SK!E89="", "", [1]SK!E89)</f>
        <v>30.293185086246829</v>
      </c>
      <c r="F88" s="131">
        <f>IF([1]SK!F89="", "", [1]SK!F89)</f>
        <v>32.717422128027941</v>
      </c>
      <c r="G88" s="131">
        <f>IF([1]SK!G89="", "", [1]SK!G89)</f>
        <v>30.484464431725268</v>
      </c>
      <c r="H88" s="131">
        <f>IF([1]SK!H89="", "", [1]SK!H89)</f>
        <v>26.877187400572701</v>
      </c>
      <c r="I88" s="93">
        <f>IF([1]SK!I89="", "", [1]SK!I89)</f>
        <v>18.621830209481807</v>
      </c>
    </row>
    <row r="89" spans="1:217" x14ac:dyDescent="0.25">
      <c r="A89" s="56">
        <v>2006</v>
      </c>
      <c r="B89" s="82">
        <f>IF([1]SK!B90="", "", [1]SK!B90)</f>
        <v>17.209794720538088</v>
      </c>
      <c r="C89" s="82">
        <f>IF([1]SK!C90="", "", [1]SK!C90)</f>
        <v>24.431871952096213</v>
      </c>
      <c r="D89" s="82">
        <f>IF([1]SK!D90="", "", [1]SK!D90)</f>
        <v>26.548021009191519</v>
      </c>
      <c r="E89" s="131">
        <f>IF([1]SK!E90="", "", [1]SK!E90)</f>
        <v>29.212210847410628</v>
      </c>
      <c r="F89" s="131">
        <f>IF([1]SK!F90="", "", [1]SK!F90)</f>
        <v>33.219386625332156</v>
      </c>
      <c r="G89" s="131">
        <f>IF([1]SK!G90="", "", [1]SK!G90)</f>
        <v>27.068618071528896</v>
      </c>
      <c r="H89" s="131">
        <f>IF([1]SK!H90="", "", [1]SK!H90)</f>
        <v>25.649306697093355</v>
      </c>
      <c r="I89" s="93">
        <f>IF([1]SK!I90="", "", [1]SK!I90)</f>
        <v>15.063887020847341</v>
      </c>
    </row>
    <row r="90" spans="1:217" x14ac:dyDescent="0.25">
      <c r="A90" s="56">
        <v>2011</v>
      </c>
      <c r="B90" s="82">
        <f>IF([1]SK!B91="", "", [1]SK!B91)</f>
        <v>15.826459274406592</v>
      </c>
      <c r="C90" s="82">
        <f>IF([1]SK!C91="", "", [1]SK!C91)</f>
        <v>22.503862135920098</v>
      </c>
      <c r="D90" s="82">
        <f>IF([1]SK!D91="", "", [1]SK!D91)</f>
        <v>23.984748587161278</v>
      </c>
      <c r="E90" s="131">
        <f>IF([1]SK!E91="", "", [1]SK!E91)</f>
        <v>26.746154536077853</v>
      </c>
      <c r="F90" s="131">
        <f>IF([1]SK!F91="", "", [1]SK!F91)</f>
        <v>30.600860649205764</v>
      </c>
      <c r="G90" s="131">
        <f>IF([1]SK!G91="", "", [1]SK!G91)</f>
        <v>25.25791324736225</v>
      </c>
      <c r="H90" s="131">
        <f>IF([1]SK!H91="", "", [1]SK!H91)</f>
        <v>22.623266563944533</v>
      </c>
      <c r="I90" s="93">
        <f>IF([1]SK!I91="", "", [1]SK!I91)</f>
        <v>12.375701022668364</v>
      </c>
    </row>
    <row r="91" spans="1:217" x14ac:dyDescent="0.25">
      <c r="A91" s="56">
        <v>2012</v>
      </c>
      <c r="B91" s="82" t="str">
        <f>IF([1]SK!B92="", "", [1]SK!B92)</f>
        <v>:</v>
      </c>
      <c r="C91" s="82">
        <f>IF([1]SK!C92="", "", [1]SK!C92)</f>
        <v>22.329292422543503</v>
      </c>
      <c r="D91" s="82">
        <f>IF([1]SK!D92="", "", [1]SK!D92)</f>
        <v>23.754090421511435</v>
      </c>
      <c r="E91" s="131">
        <f>IF([1]SK!E92="", "", [1]SK!E92)</f>
        <v>26.38248588841163</v>
      </c>
      <c r="F91" s="131">
        <f>IF([1]SK!F92="", "", [1]SK!F92)</f>
        <v>29.636032269303957</v>
      </c>
      <c r="G91" s="131">
        <f>IF([1]SK!G92="", "", [1]SK!G92)</f>
        <v>25.458846722523411</v>
      </c>
      <c r="H91" s="131">
        <f>IF([1]SK!H92="", "", [1]SK!H92)</f>
        <v>22.65189162430266</v>
      </c>
      <c r="I91" s="93">
        <f>IF([1]SK!I92="", "", [1]SK!I92)</f>
        <v>12.900754497968659</v>
      </c>
    </row>
    <row r="92" spans="1:217" x14ac:dyDescent="0.25">
      <c r="A92" s="56">
        <v>2013</v>
      </c>
      <c r="B92" s="82" t="str">
        <f>IF([1]SK!B93="", "", [1]SK!B93)</f>
        <v>:</v>
      </c>
      <c r="C92" s="82" t="str">
        <f>IF([1]SK!C93="", "", [1]SK!C93)</f>
        <v>:</v>
      </c>
      <c r="D92" s="82" t="str">
        <f>IF([1]SK!D93="", "", [1]SK!D93)</f>
        <v>:</v>
      </c>
      <c r="E92" s="131" t="str">
        <f>IF([1]SK!E93="", "", [1]SK!E93)</f>
        <v>:</v>
      </c>
      <c r="F92" s="131" t="str">
        <f>IF([1]SK!F93="", "", [1]SK!F93)</f>
        <v>:</v>
      </c>
      <c r="G92" s="131" t="str">
        <f>IF([1]SK!G93="", "", [1]SK!G93)</f>
        <v>:</v>
      </c>
      <c r="H92" s="131" t="str">
        <f>IF([1]SK!H93="", "", [1]SK!H93)</f>
        <v>:</v>
      </c>
      <c r="I92" s="93" t="str">
        <f>IF([1]SK!I93="", "", [1]SK!I93)</f>
        <v>:</v>
      </c>
    </row>
    <row r="93" spans="1:217" x14ac:dyDescent="0.25">
      <c r="A93" s="55" t="s">
        <v>38</v>
      </c>
      <c r="B93" s="82" t="str">
        <f>IF([1]SK!B94="", "", [1]SK!B94)</f>
        <v/>
      </c>
      <c r="C93" s="82" t="str">
        <f>IF([1]SK!C94="", "", [1]SK!C94)</f>
        <v/>
      </c>
      <c r="D93" s="82" t="str">
        <f>IF([1]SK!D94="", "", [1]SK!D94)</f>
        <v/>
      </c>
      <c r="E93" s="131" t="str">
        <f>IF([1]SK!E94="", "", [1]SK!E94)</f>
        <v/>
      </c>
      <c r="F93" s="131" t="str">
        <f>IF([1]SK!F94="", "", [1]SK!F94)</f>
        <v/>
      </c>
      <c r="G93" s="131" t="str">
        <f>IF([1]SK!G94="", "", [1]SK!G94)</f>
        <v/>
      </c>
      <c r="H93" s="131" t="str">
        <f>IF([1]SK!H94="", "", [1]SK!H94)</f>
        <v/>
      </c>
      <c r="I93" s="93" t="str">
        <f>IF([1]SK!I94="", "", [1]SK!I94)</f>
        <v/>
      </c>
    </row>
    <row r="94" spans="1:217" x14ac:dyDescent="0.25">
      <c r="A94" s="56">
        <v>2000</v>
      </c>
      <c r="B94" s="82">
        <f>IF([1]SK!B95="", "", [1]SK!B95)</f>
        <v>6.867661448449228</v>
      </c>
      <c r="C94" s="82">
        <f>IF([1]SK!C95="", "", [1]SK!C95)</f>
        <v>5.4488893478180769</v>
      </c>
      <c r="D94" s="82">
        <f>IF([1]SK!D95="", "", [1]SK!D95)</f>
        <v>6.021680618317407</v>
      </c>
      <c r="E94" s="131">
        <f>IF([1]SK!E95="", "", [1]SK!E95)</f>
        <v>6.0460023223772472</v>
      </c>
      <c r="F94" s="131">
        <f>IF([1]SK!F95="", "", [1]SK!F95)</f>
        <v>6.011850569394487</v>
      </c>
      <c r="G94" s="131">
        <f>IF([1]SK!G95="", "", [1]SK!G95)</f>
        <v>6.4472608340147177</v>
      </c>
      <c r="H94" s="131">
        <f>IF([1]SK!H95="", "", [1]SK!H95)</f>
        <v>5.7011613108495069</v>
      </c>
      <c r="I94" s="93">
        <f>IF([1]SK!I95="", "", [1]SK!I95)</f>
        <v>5.912348401323043</v>
      </c>
    </row>
    <row r="95" spans="1:217" x14ac:dyDescent="0.25">
      <c r="A95" s="56">
        <v>2006</v>
      </c>
      <c r="B95" s="82">
        <f>IF([1]SK!B96="", "", [1]SK!B96)</f>
        <v>7.4751997077143963</v>
      </c>
      <c r="C95" s="82">
        <f>IF([1]SK!C96="", "", [1]SK!C96)</f>
        <v>7.2745453191857328</v>
      </c>
      <c r="D95" s="82">
        <f>IF([1]SK!D96="", "", [1]SK!D96)</f>
        <v>7.4704558244231851</v>
      </c>
      <c r="E95" s="131">
        <f>IF([1]SK!E96="", "", [1]SK!E96)</f>
        <v>7.7721674023062883</v>
      </c>
      <c r="F95" s="131">
        <f>IF([1]SK!F96="", "", [1]SK!F96)</f>
        <v>7.7336138175376448</v>
      </c>
      <c r="G95" s="131">
        <f>IF([1]SK!G96="", "", [1]SK!G96)</f>
        <v>7.9996743135139532</v>
      </c>
      <c r="H95" s="131">
        <f>IF([1]SK!H96="", "", [1]SK!H96)</f>
        <v>7.6098938289272677</v>
      </c>
      <c r="I95" s="93">
        <f>IF([1]SK!I96="", "", [1]SK!I96)</f>
        <v>6.1720092654860634</v>
      </c>
    </row>
    <row r="96" spans="1:217" x14ac:dyDescent="0.25">
      <c r="A96" s="56">
        <v>2011</v>
      </c>
      <c r="B96" s="82">
        <f>IF([1]SK!B97="", "", [1]SK!B97)</f>
        <v>6.8096790270234306</v>
      </c>
      <c r="C96" s="82">
        <f>IF([1]SK!C97="", "", [1]SK!C97)</f>
        <v>7.6265083330560035</v>
      </c>
      <c r="D96" s="82">
        <f>IF([1]SK!D97="", "", [1]SK!D97)</f>
        <v>8.0291805535429646</v>
      </c>
      <c r="E96" s="131">
        <f>IF([1]SK!E97="", "", [1]SK!E97)</f>
        <v>8.6741557917395387</v>
      </c>
      <c r="F96" s="131">
        <f>IF([1]SK!F97="", "", [1]SK!F97)</f>
        <v>8.5042235562875206</v>
      </c>
      <c r="G96" s="131">
        <f>IF([1]SK!G97="", "", [1]SK!G97)</f>
        <v>9.1539663931223121</v>
      </c>
      <c r="H96" s="131">
        <f>IF([1]SK!H97="", "", [1]SK!H97)</f>
        <v>8.4476117103235762</v>
      </c>
      <c r="I96" s="93">
        <f>IF([1]SK!I97="", "", [1]SK!I97)</f>
        <v>5.3183467646920217</v>
      </c>
    </row>
    <row r="97" spans="1:217" x14ac:dyDescent="0.25">
      <c r="A97" s="56">
        <v>2012</v>
      </c>
      <c r="B97" s="82" t="str">
        <f>IF([1]SK!B98="", "", [1]SK!B98)</f>
        <v>:</v>
      </c>
      <c r="C97" s="82">
        <f>IF([1]SK!C98="", "", [1]SK!C98)</f>
        <v>7.4435186623811589</v>
      </c>
      <c r="D97" s="82">
        <f>IF([1]SK!D98="", "", [1]SK!D98)</f>
        <v>7.7739507474778566</v>
      </c>
      <c r="E97" s="131">
        <f>IF([1]SK!E98="", "", [1]SK!E98)</f>
        <v>8.4793217442148112</v>
      </c>
      <c r="F97" s="131">
        <f>IF([1]SK!F98="", "", [1]SK!F98)</f>
        <v>8.1316501835919688</v>
      </c>
      <c r="G97" s="131">
        <f>IF([1]SK!G98="", "", [1]SK!G98)</f>
        <v>9.2262198127156232</v>
      </c>
      <c r="H97" s="131">
        <f>IF([1]SK!H98="", "", [1]SK!H98)</f>
        <v>8.2519373203099704</v>
      </c>
      <c r="I97" s="93">
        <f>IF([1]SK!I98="", "", [1]SK!I98)</f>
        <v>4.85896691816599</v>
      </c>
    </row>
    <row r="98" spans="1:217" x14ac:dyDescent="0.25">
      <c r="A98" s="56">
        <v>2013</v>
      </c>
      <c r="B98" s="82" t="str">
        <f>IF([1]SK!B99="", "", [1]SK!B99)</f>
        <v>:</v>
      </c>
      <c r="C98" s="82" t="str">
        <f>IF([1]SK!C99="", "", [1]SK!C99)</f>
        <v>:</v>
      </c>
      <c r="D98" s="82" t="str">
        <f>IF([1]SK!D99="", "", [1]SK!D99)</f>
        <v>:</v>
      </c>
      <c r="E98" s="131" t="str">
        <f>IF([1]SK!E99="", "", [1]SK!E99)</f>
        <v>:</v>
      </c>
      <c r="F98" s="131" t="str">
        <f>IF([1]SK!F99="", "", [1]SK!F99)</f>
        <v>:</v>
      </c>
      <c r="G98" s="131" t="str">
        <f>IF([1]SK!G99="", "", [1]SK!G99)</f>
        <v>:</v>
      </c>
      <c r="H98" s="131" t="str">
        <f>IF([1]SK!H99="", "", [1]SK!H99)</f>
        <v>:</v>
      </c>
      <c r="I98" s="93" t="str">
        <f>IF([1]SK!I99="", "", [1]SK!I99)</f>
        <v>:</v>
      </c>
    </row>
    <row r="99" spans="1:217" x14ac:dyDescent="0.25">
      <c r="A99" s="55" t="s">
        <v>39</v>
      </c>
      <c r="B99" s="82" t="str">
        <f>IF([1]SK!B100="", "", [1]SK!B100)</f>
        <v/>
      </c>
      <c r="C99" s="82" t="str">
        <f>IF([1]SK!C100="", "", [1]SK!C100)</f>
        <v/>
      </c>
      <c r="D99" s="82" t="str">
        <f>IF([1]SK!D100="", "", [1]SK!D100)</f>
        <v/>
      </c>
      <c r="E99" s="131" t="str">
        <f>IF([1]SK!E100="", "", [1]SK!E100)</f>
        <v/>
      </c>
      <c r="F99" s="131" t="str">
        <f>IF([1]SK!F100="", "", [1]SK!F100)</f>
        <v/>
      </c>
      <c r="G99" s="131" t="str">
        <f>IF([1]SK!G100="", "", [1]SK!G100)</f>
        <v/>
      </c>
      <c r="H99" s="131" t="str">
        <f>IF([1]SK!H100="", "", [1]SK!H100)</f>
        <v/>
      </c>
      <c r="I99" s="93" t="str">
        <f>IF([1]SK!I100="", "", [1]SK!I100)</f>
        <v/>
      </c>
    </row>
    <row r="100" spans="1:217" x14ac:dyDescent="0.25">
      <c r="A100" s="56">
        <v>2000</v>
      </c>
      <c r="B100" s="82">
        <f>IF([1]SK!B101="", "", [1]SK!B101)</f>
        <v>25.754487664933869</v>
      </c>
      <c r="C100" s="82">
        <f>IF([1]SK!C101="", "", [1]SK!C101)</f>
        <v>21.069837508169009</v>
      </c>
      <c r="D100" s="82">
        <f>IF([1]SK!D101="", "", [1]SK!D101)</f>
        <v>25.133219744672449</v>
      </c>
      <c r="E100" s="131">
        <f>IF([1]SK!E101="", "", [1]SK!E101)</f>
        <v>24.209278679253227</v>
      </c>
      <c r="F100" s="131">
        <f>IF([1]SK!F101="", "", [1]SK!F101)</f>
        <v>24.172773540693424</v>
      </c>
      <c r="G100" s="131">
        <f>IF([1]SK!G101="", "", [1]SK!G101)</f>
        <v>23.922730989370404</v>
      </c>
      <c r="H100" s="131">
        <f>IF([1]SK!H101="", "", [1]SK!H101)</f>
        <v>24.536668787782371</v>
      </c>
      <c r="I100" s="93">
        <f>IF([1]SK!I101="", "", [1]SK!I101)</f>
        <v>29.366041896361633</v>
      </c>
    </row>
    <row r="101" spans="1:217" x14ac:dyDescent="0.25">
      <c r="A101" s="56">
        <v>2006</v>
      </c>
      <c r="B101" s="82">
        <f>IF([1]SK!B102="", "", [1]SK!B102)</f>
        <v>26.57444356716724</v>
      </c>
      <c r="C101" s="82">
        <f>IF([1]SK!C102="", "", [1]SK!C102)</f>
        <v>23.692291913663553</v>
      </c>
      <c r="D101" s="82">
        <f>IF([1]SK!D102="", "", [1]SK!D102)</f>
        <v>28.222190958544356</v>
      </c>
      <c r="E101" s="131">
        <f>IF([1]SK!E102="", "", [1]SK!E102)</f>
        <v>27.418944838582956</v>
      </c>
      <c r="F101" s="131">
        <f>IF([1]SK!F102="", "", [1]SK!F102)</f>
        <v>26.616474756421617</v>
      </c>
      <c r="G101" s="131">
        <f>IF([1]SK!G102="", "", [1]SK!G102)</f>
        <v>28.469069961528287</v>
      </c>
      <c r="H101" s="131">
        <f>IF([1]SK!H102="", "", [1]SK!H102)</f>
        <v>27.542594132549464</v>
      </c>
      <c r="I101" s="93">
        <f>IF([1]SK!I102="", "", [1]SK!I102)</f>
        <v>31.681984607337665</v>
      </c>
    </row>
    <row r="102" spans="1:217" x14ac:dyDescent="0.25">
      <c r="A102" s="56">
        <v>2011</v>
      </c>
      <c r="B102" s="82">
        <f>IF([1]SK!B103="", "", [1]SK!B103)</f>
        <v>27.195979388036964</v>
      </c>
      <c r="C102" s="82">
        <f>IF([1]SK!C103="", "", [1]SK!C103)</f>
        <v>25.134429412595001</v>
      </c>
      <c r="D102" s="82">
        <f>IF([1]SK!D103="", "", [1]SK!D103)</f>
        <v>29.537385886103461</v>
      </c>
      <c r="E102" s="131">
        <f>IF([1]SK!E103="", "", [1]SK!E103)</f>
        <v>28.504080900488809</v>
      </c>
      <c r="F102" s="131">
        <f>IF([1]SK!F103="", "", [1]SK!F103)</f>
        <v>28.516973914891359</v>
      </c>
      <c r="G102" s="131">
        <f>IF([1]SK!G103="", "", [1]SK!G103)</f>
        <v>28.530676045330207</v>
      </c>
      <c r="H102" s="131">
        <f>IF([1]SK!H103="", "", [1]SK!H103)</f>
        <v>28.459167950693377</v>
      </c>
      <c r="I102" s="93">
        <f>IF([1]SK!I103="", "", [1]SK!I103)</f>
        <v>33.882369574438002</v>
      </c>
    </row>
    <row r="103" spans="1:217" x14ac:dyDescent="0.25">
      <c r="A103" s="56">
        <v>2012</v>
      </c>
      <c r="B103" s="82" t="str">
        <f>IF([1]SK!B104="", "", [1]SK!B104)</f>
        <v>:</v>
      </c>
      <c r="C103" s="82">
        <f>IF([1]SK!C104="", "", [1]SK!C104)</f>
        <v>25.138828310586064</v>
      </c>
      <c r="D103" s="82">
        <f>IF([1]SK!D104="", "", [1]SK!D104)</f>
        <v>29.583195665850472</v>
      </c>
      <c r="E103" s="131">
        <f>IF([1]SK!E104="", "", [1]SK!E104)</f>
        <v>28.923696224166235</v>
      </c>
      <c r="F103" s="131">
        <f>IF([1]SK!F104="", "", [1]SK!F104)</f>
        <v>29.022272252150838</v>
      </c>
      <c r="G103" s="131">
        <f>IF([1]SK!G104="", "", [1]SK!G104)</f>
        <v>28.689995071463777</v>
      </c>
      <c r="H103" s="131">
        <f>IF([1]SK!H104="", "", [1]SK!H104)</f>
        <v>29.009348641495787</v>
      </c>
      <c r="I103" s="93">
        <f>IF([1]SK!I104="", "", [1]SK!I104)</f>
        <v>32.306442251886239</v>
      </c>
    </row>
    <row r="104" spans="1:217" x14ac:dyDescent="0.25">
      <c r="A104" s="56">
        <v>2013</v>
      </c>
      <c r="B104" s="82" t="str">
        <f>IF([1]SK!B105="", "", [1]SK!B105)</f>
        <v>:</v>
      </c>
      <c r="C104" s="82" t="str">
        <f>IF([1]SK!C105="", "", [1]SK!C105)</f>
        <v>:</v>
      </c>
      <c r="D104" s="82" t="str">
        <f>IF([1]SK!D105="", "", [1]SK!D105)</f>
        <v>:</v>
      </c>
      <c r="E104" s="131" t="str">
        <f>IF([1]SK!E105="", "", [1]SK!E105)</f>
        <v>:</v>
      </c>
      <c r="F104" s="131" t="str">
        <f>IF([1]SK!F105="", "", [1]SK!F105)</f>
        <v>:</v>
      </c>
      <c r="G104" s="131" t="str">
        <f>IF([1]SK!G105="", "", [1]SK!G105)</f>
        <v>:</v>
      </c>
      <c r="H104" s="131" t="str">
        <f>IF([1]SK!H105="", "", [1]SK!H105)</f>
        <v>:</v>
      </c>
      <c r="I104" s="93" t="str">
        <f>IF([1]SK!I105="", "", [1]SK!I105)</f>
        <v>:</v>
      </c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</row>
    <row r="105" spans="1:217" x14ac:dyDescent="0.25">
      <c r="A105" s="55" t="s">
        <v>40</v>
      </c>
      <c r="B105" s="82" t="str">
        <f>IF([1]SK!B106="", "", [1]SK!B106)</f>
        <v/>
      </c>
      <c r="C105" s="82" t="str">
        <f>IF([1]SK!C106="", "", [1]SK!C106)</f>
        <v/>
      </c>
      <c r="D105" s="82" t="str">
        <f>IF([1]SK!D106="", "", [1]SK!D106)</f>
        <v/>
      </c>
      <c r="E105" s="131" t="str">
        <f>IF([1]SK!E106="", "", [1]SK!E106)</f>
        <v/>
      </c>
      <c r="F105" s="131" t="str">
        <f>IF([1]SK!F106="", "", [1]SK!F106)</f>
        <v/>
      </c>
      <c r="G105" s="131" t="str">
        <f>IF([1]SK!G106="", "", [1]SK!G106)</f>
        <v/>
      </c>
      <c r="H105" s="131" t="str">
        <f>IF([1]SK!H106="", "", [1]SK!H106)</f>
        <v/>
      </c>
      <c r="I105" s="93" t="str">
        <f>IF([1]SK!I106="", "", [1]SK!I106)</f>
        <v/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</row>
    <row r="106" spans="1:217" x14ac:dyDescent="0.25">
      <c r="A106" s="56">
        <v>2000</v>
      </c>
      <c r="B106" s="82">
        <f>IF([1]SK!B107="", "", [1]SK!B107)</f>
        <v>12.882600344164144</v>
      </c>
      <c r="C106" s="82">
        <f>IF([1]SK!C107="", "", [1]SK!C107)</f>
        <v>6.4252942784272902</v>
      </c>
      <c r="D106" s="82">
        <f>IF([1]SK!D107="", "", [1]SK!D107)</f>
        <v>9.5374966046867691</v>
      </c>
      <c r="E106" s="131">
        <f>IF([1]SK!E107="", "", [1]SK!E107)</f>
        <v>7.4616898001913246</v>
      </c>
      <c r="F106" s="131">
        <f>IF([1]SK!F107="", "", [1]SK!F107)</f>
        <v>7.0401934299488076</v>
      </c>
      <c r="G106" s="131">
        <f>IF([1]SK!G107="", "", [1]SK!G107)</f>
        <v>7.2035977105478333</v>
      </c>
      <c r="H106" s="131">
        <f>IF([1]SK!H107="", "", [1]SK!H107)</f>
        <v>8.2743398027362378</v>
      </c>
      <c r="I106" s="93">
        <f>IF([1]SK!I107="", "", [1]SK!I107)</f>
        <v>19.049062844542448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</row>
    <row r="107" spans="1:217" x14ac:dyDescent="0.25">
      <c r="A107" s="56">
        <v>2006</v>
      </c>
      <c r="B107" s="82">
        <f>IF([1]SK!B108="", "", [1]SK!B108)</f>
        <v>14.306153954581747</v>
      </c>
      <c r="C107" s="82">
        <f>IF([1]SK!C108="", "", [1]SK!C108)</f>
        <v>7.9030632053399721</v>
      </c>
      <c r="D107" s="82">
        <f>IF([1]SK!D108="", "", [1]SK!D108)</f>
        <v>10.291690114425061</v>
      </c>
      <c r="E107" s="131">
        <f>IF([1]SK!E108="", "", [1]SK!E108)</f>
        <v>7.7733228572088837</v>
      </c>
      <c r="F107" s="131">
        <f>IF([1]SK!F108="", "", [1]SK!F108)</f>
        <v>7.0277900797165644</v>
      </c>
      <c r="G107" s="131">
        <f>IF([1]SK!G108="", "", [1]SK!G108)</f>
        <v>7.4704337736886037</v>
      </c>
      <c r="H107" s="131">
        <f>IF([1]SK!H108="", "", [1]SK!H108)</f>
        <v>9.1028641048947012</v>
      </c>
      <c r="I107" s="93">
        <f>IF([1]SK!I108="", "", [1]SK!I108)</f>
        <v>21.148721014222019</v>
      </c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</row>
    <row r="108" spans="1:217" x14ac:dyDescent="0.25">
      <c r="A108" s="56">
        <v>2011</v>
      </c>
      <c r="B108" s="82">
        <f>IF([1]SK!B109="", "", [1]SK!B109)</f>
        <v>15.335633046614021</v>
      </c>
      <c r="C108" s="82">
        <f>IF([1]SK!C109="", "", [1]SK!C109)</f>
        <v>9.2586328578199186</v>
      </c>
      <c r="D108" s="82">
        <f>IF([1]SK!D109="", "", [1]SK!D109)</f>
        <v>11.918562527169973</v>
      </c>
      <c r="E108" s="131">
        <f>IF([1]SK!E109="", "", [1]SK!E109)</f>
        <v>9.096820485223553</v>
      </c>
      <c r="F108" s="131">
        <f>IF([1]SK!F109="", "", [1]SK!F109)</f>
        <v>8.8747808532114956</v>
      </c>
      <c r="G108" s="131">
        <f>IF([1]SK!G109="", "", [1]SK!G109)</f>
        <v>9.1481047284095336</v>
      </c>
      <c r="H108" s="131">
        <f>IF([1]SK!H109="", "", [1]SK!H109)</f>
        <v>9.3682588597842837</v>
      </c>
      <c r="I108" s="93">
        <f>IF([1]SK!I109="", "", [1]SK!I109)</f>
        <v>23.778217635138319</v>
      </c>
    </row>
    <row r="109" spans="1:217" x14ac:dyDescent="0.25">
      <c r="A109" s="56">
        <v>2012</v>
      </c>
      <c r="B109" s="82" t="str">
        <f>IF([1]SK!B110="", "", [1]SK!B110)</f>
        <v>:</v>
      </c>
      <c r="C109" s="82">
        <f>IF([1]SK!C110="", "", [1]SK!C110)</f>
        <v>9.5355136530495006</v>
      </c>
      <c r="D109" s="82">
        <f>IF([1]SK!D110="", "", [1]SK!D110)</f>
        <v>12.693319091349354</v>
      </c>
      <c r="E109" s="131">
        <f>IF([1]SK!E110="", "", [1]SK!E110)</f>
        <v>9.6886455124024558</v>
      </c>
      <c r="F109" s="131">
        <f>IF([1]SK!F110="", "", [1]SK!F110)</f>
        <v>9.8094395754603205</v>
      </c>
      <c r="G109" s="131">
        <f>IF([1]SK!G110="", "", [1]SK!G110)</f>
        <v>9.764415968457369</v>
      </c>
      <c r="H109" s="131">
        <f>IF([1]SK!H110="", "", [1]SK!H110)</f>
        <v>9.4438415110146412</v>
      </c>
      <c r="I109" s="93">
        <f>IF([1]SK!I110="", "", [1]SK!I110)</f>
        <v>25.10272780034823</v>
      </c>
    </row>
    <row r="110" spans="1:217" x14ac:dyDescent="0.25">
      <c r="A110" s="56">
        <v>2013</v>
      </c>
      <c r="B110" s="82" t="str">
        <f>IF([1]SK!B111="", "", [1]SK!B111)</f>
        <v>:</v>
      </c>
      <c r="C110" s="82" t="str">
        <f>IF([1]SK!C111="", "", [1]SK!C111)</f>
        <v>:</v>
      </c>
      <c r="D110" s="82" t="str">
        <f>IF([1]SK!D111="", "", [1]SK!D111)</f>
        <v>:</v>
      </c>
      <c r="E110" s="131" t="str">
        <f>IF([1]SK!E111="", "", [1]SK!E111)</f>
        <v>:</v>
      </c>
      <c r="F110" s="131" t="str">
        <f>IF([1]SK!F111="", "", [1]SK!F111)</f>
        <v>:</v>
      </c>
      <c r="G110" s="131" t="str">
        <f>IF([1]SK!G111="", "", [1]SK!G111)</f>
        <v>:</v>
      </c>
      <c r="H110" s="131" t="str">
        <f>IF([1]SK!H111="", "", [1]SK!H111)</f>
        <v>:</v>
      </c>
      <c r="I110" s="93" t="str">
        <f>IF([1]SK!I111="", "", [1]SK!I111)</f>
        <v>:</v>
      </c>
    </row>
    <row r="111" spans="1:217" ht="22.5" x14ac:dyDescent="0.25">
      <c r="A111" s="55" t="s">
        <v>41</v>
      </c>
      <c r="B111" s="82" t="str">
        <f>IF([1]SK!B112="", "", [1]SK!B112)</f>
        <v/>
      </c>
      <c r="C111" s="82" t="str">
        <f>IF([1]SK!C112="", "", [1]SK!C112)</f>
        <v/>
      </c>
      <c r="D111" s="82" t="str">
        <f>IF([1]SK!D112="", "", [1]SK!D112)</f>
        <v/>
      </c>
      <c r="E111" s="131" t="str">
        <f>IF([1]SK!E112="", "", [1]SK!E112)</f>
        <v/>
      </c>
      <c r="F111" s="131" t="str">
        <f>IF([1]SK!F112="", "", [1]SK!F112)</f>
        <v/>
      </c>
      <c r="G111" s="131" t="str">
        <f>IF([1]SK!G112="", "", [1]SK!G112)</f>
        <v/>
      </c>
      <c r="H111" s="131" t="str">
        <f>IF([1]SK!H112="", "", [1]SK!H112)</f>
        <v/>
      </c>
      <c r="I111" s="93" t="str">
        <f>IF([1]SK!I112="", "", [1]SK!I112)</f>
        <v/>
      </c>
    </row>
    <row r="112" spans="1:217" x14ac:dyDescent="0.25">
      <c r="A112" s="56">
        <v>2000</v>
      </c>
      <c r="B112" s="82">
        <f>IF([1]SK!B113="", "", [1]SK!B113)</f>
        <v>27.49895048657433</v>
      </c>
      <c r="C112" s="82">
        <f>IF([1]SK!C113="", "", [1]SK!C113)</f>
        <v>19.775452819082965</v>
      </c>
      <c r="D112" s="82">
        <f>IF([1]SK!D113="", "", [1]SK!D113)</f>
        <v>24.888757191890758</v>
      </c>
      <c r="E112" s="131">
        <f>IF([1]SK!E113="", "", [1]SK!E113)</f>
        <v>24.747757341660197</v>
      </c>
      <c r="F112" s="131">
        <f>IF([1]SK!F113="", "", [1]SK!F113)</f>
        <v>22.160863270697451</v>
      </c>
      <c r="G112" s="131">
        <f>IF([1]SK!G113="", "", [1]SK!G113)</f>
        <v>25.096075224856907</v>
      </c>
      <c r="H112" s="131">
        <f>IF([1]SK!H113="", "", [1]SK!H113)</f>
        <v>27.855552020362712</v>
      </c>
      <c r="I112" s="93">
        <f>IF([1]SK!I113="", "", [1]SK!I113)</f>
        <v>25.531973539140019</v>
      </c>
    </row>
    <row r="113" spans="1:9" x14ac:dyDescent="0.25">
      <c r="A113" s="56">
        <v>2006</v>
      </c>
      <c r="B113" s="82">
        <f>IF([1]SK!B114="", "", [1]SK!B114)</f>
        <v>28.70927833138947</v>
      </c>
      <c r="C113" s="82">
        <f>IF([1]SK!C114="", "", [1]SK!C114)</f>
        <v>20.747676088620306</v>
      </c>
      <c r="D113" s="82">
        <f>IF([1]SK!D114="", "", [1]SK!D114)</f>
        <v>23.438379290939785</v>
      </c>
      <c r="E113" s="131">
        <f>IF([1]SK!E114="", "", [1]SK!E114)</f>
        <v>23.138562151919214</v>
      </c>
      <c r="F113" s="131">
        <f>IF([1]SK!F114="", "", [1]SK!F114)</f>
        <v>20.241917626217891</v>
      </c>
      <c r="G113" s="131">
        <f>IF([1]SK!G114="", "", [1]SK!G114)</f>
        <v>24.628004966718912</v>
      </c>
      <c r="H113" s="131">
        <f>IF([1]SK!H114="", "", [1]SK!H114)</f>
        <v>25.771142354329037</v>
      </c>
      <c r="I113" s="93">
        <f>IF([1]SK!I114="", "", [1]SK!I114)</f>
        <v>24.730379336969786</v>
      </c>
    </row>
    <row r="114" spans="1:9" x14ac:dyDescent="0.25">
      <c r="A114" s="56">
        <v>2011</v>
      </c>
      <c r="B114" s="82">
        <f>IF([1]SK!B115="", "", [1]SK!B115)</f>
        <v>29.640758928575409</v>
      </c>
      <c r="C114" s="82">
        <f>IF([1]SK!C115="", "", [1]SK!C115)</f>
        <v>21.199363329963308</v>
      </c>
      <c r="D114" s="82">
        <f>IF([1]SK!D115="", "", [1]SK!D115)</f>
        <v>23.223536443993623</v>
      </c>
      <c r="E114" s="131">
        <f>IF([1]SK!E115="", "", [1]SK!E115)</f>
        <v>23.152944078209785</v>
      </c>
      <c r="F114" s="131">
        <f>IF([1]SK!F115="", "", [1]SK!F115)</f>
        <v>19.635552249907029</v>
      </c>
      <c r="G114" s="131">
        <f>IF([1]SK!G115="", "", [1]SK!G115)</f>
        <v>24.306369675654551</v>
      </c>
      <c r="H114" s="131">
        <f>IF([1]SK!H115="", "", [1]SK!H115)</f>
        <v>27.116718027734976</v>
      </c>
      <c r="I114" s="93">
        <f>IF([1]SK!I115="", "", [1]SK!I115)</f>
        <v>23.521372354964889</v>
      </c>
    </row>
    <row r="115" spans="1:9" x14ac:dyDescent="0.25">
      <c r="A115" s="56">
        <v>2012</v>
      </c>
      <c r="B115" s="82" t="str">
        <f>IF([1]SK!B116="", "", [1]SK!B116)</f>
        <v>:</v>
      </c>
      <c r="C115" s="82">
        <f>IF([1]SK!C116="", "", [1]SK!C116)</f>
        <v>21.365730817685424</v>
      </c>
      <c r="D115" s="82">
        <f>IF([1]SK!D116="", "", [1]SK!D116)</f>
        <v>23.001860208289017</v>
      </c>
      <c r="E115" s="131">
        <f>IF([1]SK!E116="", "", [1]SK!E116)</f>
        <v>22.815795983538354</v>
      </c>
      <c r="F115" s="131">
        <f>IF([1]SK!F116="", "", [1]SK!F116)</f>
        <v>19.732786577684863</v>
      </c>
      <c r="G115" s="131">
        <f>IF([1]SK!G116="", "", [1]SK!G116)</f>
        <v>23.085263676688022</v>
      </c>
      <c r="H115" s="131">
        <f>IF([1]SK!H116="", "", [1]SK!H116)</f>
        <v>26.935892309742766</v>
      </c>
      <c r="I115" s="93">
        <f>IF([1]SK!I116="", "", [1]SK!I116)</f>
        <v>23.770168311085314</v>
      </c>
    </row>
    <row r="116" spans="1:9" x14ac:dyDescent="0.25">
      <c r="A116" s="56">
        <v>2013</v>
      </c>
      <c r="B116" s="82" t="str">
        <f>IF([1]SK!B117="", "", [1]SK!B117)</f>
        <v>:</v>
      </c>
      <c r="C116" s="82" t="str">
        <f>IF([1]SK!C117="", "", [1]SK!C117)</f>
        <v>:</v>
      </c>
      <c r="D116" s="82" t="str">
        <f>IF([1]SK!D117="", "", [1]SK!D117)</f>
        <v>:</v>
      </c>
      <c r="E116" s="131" t="str">
        <f>IF([1]SK!E117="", "", [1]SK!E117)</f>
        <v>:</v>
      </c>
      <c r="F116" s="131" t="str">
        <f>IF([1]SK!F117="", "", [1]SK!F117)</f>
        <v>:</v>
      </c>
      <c r="G116" s="131" t="str">
        <f>IF([1]SK!G117="", "", [1]SK!G117)</f>
        <v>:</v>
      </c>
      <c r="H116" s="131" t="str">
        <f>IF([1]SK!H117="", "", [1]SK!H117)</f>
        <v>:</v>
      </c>
      <c r="I116" s="93" t="str">
        <f>IF([1]SK!I117="", "", [1]SK!I117)</f>
        <v>:</v>
      </c>
    </row>
    <row r="117" spans="1:9" x14ac:dyDescent="0.25">
      <c r="A117" s="55" t="s">
        <v>42</v>
      </c>
      <c r="B117" s="82" t="str">
        <f>IF([1]SK!B118="", "", [1]SK!B118)</f>
        <v/>
      </c>
      <c r="C117" s="82" t="str">
        <f>IF([1]SK!C118="", "", [1]SK!C118)</f>
        <v/>
      </c>
      <c r="D117" s="82" t="str">
        <f>IF([1]SK!D118="", "", [1]SK!D118)</f>
        <v/>
      </c>
      <c r="E117" s="131" t="str">
        <f>IF([1]SK!E118="", "", [1]SK!E118)</f>
        <v/>
      </c>
      <c r="F117" s="131" t="str">
        <f>IF([1]SK!F118="", "", [1]SK!F118)</f>
        <v/>
      </c>
      <c r="G117" s="131" t="str">
        <f>IF([1]SK!G118="", "", [1]SK!G118)</f>
        <v/>
      </c>
      <c r="H117" s="131" t="str">
        <f>IF([1]SK!H118="", "", [1]SK!H118)</f>
        <v/>
      </c>
      <c r="I117" s="93" t="str">
        <f>IF([1]SK!I118="", "", [1]SK!I118)</f>
        <v/>
      </c>
    </row>
    <row r="118" spans="1:9" x14ac:dyDescent="0.25">
      <c r="A118" s="89" t="s">
        <v>43</v>
      </c>
      <c r="B118" s="82">
        <f>IF([1]SK!B119="", "", [1]SK!B119)</f>
        <v>1.8109836087751452</v>
      </c>
      <c r="C118" s="82">
        <f>IF([1]SK!C119="", "", [1]SK!C119)</f>
        <v>0.71885374034181837</v>
      </c>
      <c r="D118" s="82">
        <f>IF([1]SK!D119="", "", [1]SK!D119)</f>
        <v>0.56387516156010031</v>
      </c>
      <c r="E118" s="131">
        <f>IF([1]SK!E119="", "", [1]SK!E119)</f>
        <v>0.4385330421090059</v>
      </c>
      <c r="F118" s="131">
        <f>IF([1]SK!F119="", "", [1]SK!F119)</f>
        <v>0.54483213429256594</v>
      </c>
      <c r="G118" s="131">
        <f>IF([1]SK!G119="", "", [1]SK!G119)</f>
        <v>0.41620503597122299</v>
      </c>
      <c r="H118" s="131">
        <f>IF([1]SK!H119="", "", [1]SK!H119)</f>
        <v>0.30679108346293421</v>
      </c>
      <c r="I118" s="93">
        <f>IF([1]SK!I119="", "", [1]SK!I119)</f>
        <v>0.93668227828977191</v>
      </c>
    </row>
    <row r="119" spans="1:9" x14ac:dyDescent="0.25">
      <c r="A119" s="89">
        <v>2006</v>
      </c>
      <c r="B119" s="82">
        <f>IF([1]SK!B120="", "", [1]SK!B120)</f>
        <v>1.7791486750503052</v>
      </c>
      <c r="C119" s="82">
        <f>IF([1]SK!C120="", "", [1]SK!C120)</f>
        <v>0.74945446491965151</v>
      </c>
      <c r="D119" s="82">
        <f>IF([1]SK!D120="", "", [1]SK!D120)</f>
        <v>0.4770508414838312</v>
      </c>
      <c r="E119" s="131">
        <f>IF([1]SK!E120="", "", [1]SK!E120)</f>
        <v>0.330355863386673</v>
      </c>
      <c r="F119" s="131">
        <f>IF([1]SK!F120="", "", [1]SK!F120)</f>
        <v>0.38854173391001223</v>
      </c>
      <c r="G119" s="131">
        <f>IF([1]SK!G120="", "", [1]SK!G120)</f>
        <v>0.24718349767652728</v>
      </c>
      <c r="H119" s="131">
        <f>IF([1]SK!H120="", "", [1]SK!H120)</f>
        <v>0.31211065127423221</v>
      </c>
      <c r="I119" s="93">
        <f>IF([1]SK!I120="", "", [1]SK!I120)</f>
        <v>0.88992436974789901</v>
      </c>
    </row>
    <row r="120" spans="1:9" x14ac:dyDescent="0.25">
      <c r="A120" s="89">
        <v>2011</v>
      </c>
      <c r="B120" s="82">
        <f>IF([1]SK!B121="", "", [1]SK!B121)</f>
        <v>1.9753761442440207</v>
      </c>
      <c r="C120" s="82">
        <f>IF([1]SK!C121="", "", [1]SK!C121)</f>
        <v>0.9579899154789363</v>
      </c>
      <c r="D120" s="82">
        <f>IF([1]SK!D121="", "", [1]SK!D121)</f>
        <v>0.66498069388450398</v>
      </c>
      <c r="E120" s="131">
        <f>IF([1]SK!E121="", "", [1]SK!E121)</f>
        <v>0.44335075037322225</v>
      </c>
      <c r="F120" s="131">
        <f>IF([1]SK!F121="", "", [1]SK!F121)</f>
        <v>0.35666958041958041</v>
      </c>
      <c r="G120" s="131">
        <f>IF([1]SK!G121="", "", [1]SK!G121)</f>
        <v>0.49634861986524664</v>
      </c>
      <c r="H120" s="131">
        <f>IF([1]SK!H121="", "", [1]SK!H121)</f>
        <v>0.53134622144112476</v>
      </c>
      <c r="I120" s="93">
        <f>IF([1]SK!I121="", "", [1]SK!I121)</f>
        <v>1.2425214987714988</v>
      </c>
    </row>
    <row r="121" spans="1:9" x14ac:dyDescent="0.25">
      <c r="A121" s="89">
        <v>2013</v>
      </c>
      <c r="B121" s="82">
        <f>IF([1]SK!B122="", "", [1]SK!B122)</f>
        <v>2.0301071149907908</v>
      </c>
      <c r="C121" s="82">
        <f>IF([1]SK!C122="", "", [1]SK!C122)</f>
        <v>1.0620749224710337</v>
      </c>
      <c r="D121" s="82">
        <f>IF([1]SK!D122="", "", [1]SK!D122)</f>
        <v>0.82735288142479857</v>
      </c>
      <c r="E121" s="131">
        <f>IF([1]SK!E122="", "", [1]SK!E122)</f>
        <v>0.49704735900574343</v>
      </c>
      <c r="F121" s="131">
        <f>IF([1]SK!F122="", "", [1]SK!F122)</f>
        <v>0.34258064516129033</v>
      </c>
      <c r="G121" s="131">
        <f>IF([1]SK!G122="", "", [1]SK!G122)</f>
        <v>0.65421744818563665</v>
      </c>
      <c r="H121" s="131">
        <f>IF([1]SK!H122="", "", [1]SK!H122)</f>
        <v>0.58735854080681671</v>
      </c>
      <c r="I121" s="93">
        <f>IF([1]SK!I122="", "", [1]SK!I122)</f>
        <v>1.6735925514979013</v>
      </c>
    </row>
    <row r="122" spans="1:9" x14ac:dyDescent="0.25">
      <c r="A122" s="89"/>
      <c r="B122" s="87"/>
      <c r="C122" s="87"/>
      <c r="D122" s="87"/>
      <c r="E122" s="90"/>
      <c r="F122" s="87"/>
      <c r="G122" s="87"/>
      <c r="H122" s="87"/>
      <c r="I122" s="87"/>
    </row>
    <row r="123" spans="1:9" x14ac:dyDescent="0.25">
      <c r="A123" s="58" t="s">
        <v>44</v>
      </c>
      <c r="B123" s="75"/>
      <c r="C123" s="75"/>
      <c r="D123" s="75"/>
      <c r="E123" s="76"/>
      <c r="F123" s="87"/>
      <c r="G123" s="87"/>
      <c r="H123" s="87"/>
      <c r="I123" s="87"/>
    </row>
    <row r="124" spans="1:9" x14ac:dyDescent="0.25">
      <c r="A124" s="91"/>
      <c r="B124" s="77"/>
      <c r="C124" s="77"/>
      <c r="D124" s="77"/>
      <c r="E124" s="76"/>
      <c r="F124" s="87"/>
      <c r="G124" s="87"/>
      <c r="H124" s="87"/>
      <c r="I124" s="87"/>
    </row>
    <row r="125" spans="1:9" x14ac:dyDescent="0.25">
      <c r="A125" s="91"/>
      <c r="B125" s="77"/>
      <c r="C125" s="77"/>
      <c r="D125" s="77"/>
      <c r="E125" s="76"/>
      <c r="F125" s="87"/>
      <c r="G125" s="87"/>
      <c r="H125" s="87"/>
      <c r="I125" s="87"/>
    </row>
    <row r="126" spans="1:9" x14ac:dyDescent="0.25">
      <c r="A126" s="91"/>
      <c r="B126" s="77"/>
      <c r="C126" s="77"/>
      <c r="D126" s="77"/>
      <c r="E126" s="76"/>
      <c r="F126" s="87"/>
      <c r="G126" s="87"/>
      <c r="H126" s="87"/>
      <c r="I126" s="87"/>
    </row>
    <row r="127" spans="1:9" x14ac:dyDescent="0.25">
      <c r="A127" s="91"/>
      <c r="B127" s="77"/>
      <c r="C127" s="77"/>
      <c r="D127" s="77"/>
      <c r="E127" s="76"/>
      <c r="F127" s="87"/>
      <c r="G127" s="87"/>
      <c r="H127" s="87"/>
      <c r="I127" s="87"/>
    </row>
    <row r="128" spans="1:9" x14ac:dyDescent="0.25">
      <c r="A128" s="91"/>
      <c r="B128" s="77"/>
      <c r="C128" s="77"/>
      <c r="D128" s="77"/>
      <c r="E128" s="76"/>
      <c r="F128" s="87"/>
      <c r="G128" s="87"/>
      <c r="H128" s="87"/>
      <c r="I128" s="87"/>
    </row>
    <row r="129" spans="1:9" x14ac:dyDescent="0.25">
      <c r="A129" s="91"/>
      <c r="B129" s="77"/>
      <c r="C129" s="77"/>
      <c r="D129" s="77"/>
      <c r="E129" s="76"/>
      <c r="F129" s="87"/>
      <c r="G129" s="87"/>
      <c r="H129" s="87"/>
      <c r="I129" s="87"/>
    </row>
    <row r="130" spans="1:9" x14ac:dyDescent="0.25">
      <c r="A130" s="91"/>
      <c r="B130" s="77"/>
      <c r="C130" s="77"/>
      <c r="D130" s="77"/>
      <c r="E130" s="76"/>
      <c r="F130" s="87"/>
      <c r="G130" s="87"/>
      <c r="H130" s="87"/>
      <c r="I130" s="87"/>
    </row>
    <row r="131" spans="1:9" x14ac:dyDescent="0.25">
      <c r="A131" s="91"/>
      <c r="B131" s="77"/>
      <c r="C131" s="77"/>
      <c r="D131" s="77"/>
      <c r="E131" s="76"/>
      <c r="F131" s="87"/>
      <c r="G131" s="87"/>
      <c r="H131" s="87"/>
      <c r="I131" s="87"/>
    </row>
    <row r="132" spans="1:9" x14ac:dyDescent="0.25">
      <c r="A132" s="91"/>
      <c r="B132" s="77"/>
      <c r="C132" s="77"/>
      <c r="D132" s="77"/>
      <c r="E132" s="76"/>
      <c r="F132" s="87"/>
      <c r="G132" s="87"/>
      <c r="H132" s="87"/>
      <c r="I132" s="87"/>
    </row>
    <row r="133" spans="1:9" x14ac:dyDescent="0.25">
      <c r="A133" s="91"/>
      <c r="B133" s="77"/>
      <c r="C133" s="77"/>
      <c r="D133" s="77"/>
      <c r="E133" s="76"/>
      <c r="F133" s="87"/>
      <c r="G133" s="87"/>
      <c r="H133" s="87"/>
      <c r="I133" s="87"/>
    </row>
    <row r="134" spans="1:9" x14ac:dyDescent="0.25">
      <c r="A134" s="91"/>
      <c r="B134" s="77"/>
      <c r="C134" s="77"/>
      <c r="D134" s="77"/>
      <c r="E134" s="76"/>
      <c r="F134" s="87"/>
      <c r="G134" s="87"/>
      <c r="H134" s="87"/>
      <c r="I134" s="87"/>
    </row>
    <row r="135" spans="1:9" x14ac:dyDescent="0.25">
      <c r="A135" s="91"/>
      <c r="B135" s="77"/>
      <c r="C135" s="77"/>
      <c r="D135" s="77"/>
      <c r="E135" s="76"/>
      <c r="F135" s="87"/>
      <c r="G135" s="87"/>
      <c r="H135" s="87"/>
      <c r="I135" s="87"/>
    </row>
    <row r="136" spans="1:9" x14ac:dyDescent="0.25">
      <c r="A136" s="91"/>
      <c r="B136" s="77"/>
      <c r="C136" s="77"/>
      <c r="D136" s="77"/>
      <c r="E136" s="76"/>
      <c r="F136" s="87"/>
      <c r="G136" s="87"/>
      <c r="H136" s="87"/>
      <c r="I136" s="87"/>
    </row>
    <row r="137" spans="1:9" x14ac:dyDescent="0.25">
      <c r="A137" s="91"/>
      <c r="B137" s="77"/>
      <c r="C137" s="77"/>
      <c r="D137" s="77"/>
      <c r="E137" s="76"/>
      <c r="F137" s="87"/>
      <c r="G137" s="87"/>
      <c r="H137" s="87"/>
      <c r="I137" s="87"/>
    </row>
    <row r="138" spans="1:9" x14ac:dyDescent="0.25">
      <c r="A138" s="91"/>
      <c r="B138" s="77"/>
      <c r="C138" s="77"/>
      <c r="D138" s="77"/>
      <c r="E138" s="76"/>
      <c r="F138" s="87"/>
      <c r="G138" s="87"/>
      <c r="H138" s="87"/>
      <c r="I138" s="87"/>
    </row>
    <row r="139" spans="1:9" x14ac:dyDescent="0.25">
      <c r="A139" s="91"/>
      <c r="B139" s="77"/>
      <c r="C139" s="77"/>
      <c r="D139" s="77"/>
      <c r="E139" s="76"/>
      <c r="F139" s="87"/>
      <c r="G139" s="87"/>
      <c r="H139" s="87"/>
      <c r="I139" s="87"/>
    </row>
    <row r="140" spans="1:9" x14ac:dyDescent="0.25">
      <c r="A140" s="91"/>
      <c r="B140" s="77"/>
      <c r="C140" s="77"/>
      <c r="D140" s="77"/>
      <c r="E140" s="76"/>
      <c r="F140" s="87"/>
      <c r="G140" s="87"/>
      <c r="H140" s="87"/>
      <c r="I140" s="87"/>
    </row>
    <row r="141" spans="1:9" x14ac:dyDescent="0.25">
      <c r="A141" s="91"/>
      <c r="B141" s="77"/>
      <c r="C141" s="77"/>
      <c r="D141" s="77"/>
      <c r="E141" s="76"/>
      <c r="F141" s="87"/>
      <c r="G141" s="87"/>
      <c r="H141" s="87"/>
      <c r="I141" s="87"/>
    </row>
    <row r="142" spans="1:9" x14ac:dyDescent="0.25">
      <c r="A142" s="91"/>
      <c r="B142" s="77"/>
      <c r="C142" s="77"/>
      <c r="D142" s="77"/>
      <c r="E142" s="76"/>
      <c r="F142" s="87"/>
      <c r="G142" s="87"/>
      <c r="H142" s="87"/>
      <c r="I142" s="87"/>
    </row>
    <row r="143" spans="1:9" x14ac:dyDescent="0.25">
      <c r="A143" s="91"/>
      <c r="B143" s="77"/>
      <c r="C143" s="77"/>
      <c r="D143" s="77"/>
      <c r="E143" s="76"/>
      <c r="F143" s="87"/>
      <c r="G143" s="87"/>
      <c r="H143" s="87"/>
      <c r="I143" s="87"/>
    </row>
    <row r="144" spans="1:9" x14ac:dyDescent="0.25">
      <c r="A144" s="91"/>
      <c r="B144" s="77"/>
      <c r="C144" s="77"/>
      <c r="D144" s="77"/>
      <c r="E144" s="76"/>
      <c r="F144" s="87"/>
      <c r="G144" s="87"/>
      <c r="H144" s="87"/>
      <c r="I144" s="87"/>
    </row>
    <row r="145" spans="1:9" x14ac:dyDescent="0.25">
      <c r="A145" s="91"/>
      <c r="B145" s="77"/>
      <c r="C145" s="77"/>
      <c r="D145" s="77"/>
      <c r="E145" s="76"/>
      <c r="F145" s="87"/>
      <c r="G145" s="87"/>
      <c r="H145" s="87"/>
      <c r="I145" s="87"/>
    </row>
    <row r="146" spans="1:9" x14ac:dyDescent="0.25">
      <c r="A146" s="91"/>
      <c r="B146" s="77"/>
      <c r="C146" s="77"/>
      <c r="D146" s="77"/>
      <c r="E146" s="76"/>
      <c r="F146" s="87"/>
      <c r="G146" s="87"/>
      <c r="H146" s="87"/>
      <c r="I146" s="87"/>
    </row>
    <row r="147" spans="1:9" x14ac:dyDescent="0.25">
      <c r="A147" s="91"/>
      <c r="B147" s="77"/>
      <c r="C147" s="77"/>
      <c r="D147" s="77"/>
      <c r="E147" s="76"/>
      <c r="F147" s="87"/>
      <c r="G147" s="87"/>
      <c r="H147" s="87"/>
      <c r="I147" s="87"/>
    </row>
    <row r="148" spans="1:9" x14ac:dyDescent="0.25">
      <c r="A148" s="91"/>
      <c r="B148" s="77"/>
      <c r="C148" s="77"/>
      <c r="D148" s="77"/>
      <c r="E148" s="76"/>
      <c r="F148" s="87"/>
      <c r="G148" s="87"/>
      <c r="H148" s="87"/>
      <c r="I148" s="87"/>
    </row>
    <row r="149" spans="1:9" x14ac:dyDescent="0.25">
      <c r="A149" s="91"/>
      <c r="B149" s="77"/>
      <c r="C149" s="77"/>
      <c r="D149" s="77"/>
      <c r="E149" s="76"/>
      <c r="F149" s="87"/>
      <c r="G149" s="87"/>
      <c r="H149" s="87"/>
      <c r="I149" s="87"/>
    </row>
    <row r="150" spans="1:9" x14ac:dyDescent="0.25">
      <c r="A150" s="91"/>
      <c r="B150" s="77"/>
      <c r="C150" s="77"/>
      <c r="D150" s="77"/>
      <c r="E150" s="76"/>
      <c r="F150" s="87"/>
      <c r="G150" s="87"/>
      <c r="H150" s="87"/>
      <c r="I150" s="87"/>
    </row>
    <row r="151" spans="1:9" x14ac:dyDescent="0.25">
      <c r="A151" s="91"/>
      <c r="B151" s="77"/>
      <c r="C151" s="77"/>
      <c r="D151" s="77"/>
      <c r="E151" s="76"/>
      <c r="F151" s="87"/>
      <c r="G151" s="87"/>
      <c r="H151" s="87"/>
      <c r="I151" s="87"/>
    </row>
    <row r="152" spans="1:9" x14ac:dyDescent="0.25">
      <c r="A152" s="91"/>
      <c r="B152" s="77"/>
      <c r="C152" s="77"/>
      <c r="D152" s="77"/>
      <c r="E152" s="76"/>
    </row>
    <row r="153" spans="1:9" x14ac:dyDescent="0.25">
      <c r="A153" s="91"/>
      <c r="B153" s="77"/>
      <c r="C153" s="77"/>
      <c r="D153" s="77"/>
      <c r="E153" s="76"/>
      <c r="F153" s="58"/>
      <c r="G153" s="58"/>
      <c r="H153" s="58"/>
      <c r="I153" s="58"/>
    </row>
    <row r="154" spans="1:9" x14ac:dyDescent="0.25">
      <c r="A154" s="91"/>
      <c r="B154" s="77"/>
      <c r="C154" s="77"/>
      <c r="D154" s="77"/>
      <c r="E154" s="76"/>
      <c r="F154" s="77"/>
      <c r="G154" s="77"/>
      <c r="H154" s="77"/>
      <c r="I154" s="77"/>
    </row>
    <row r="155" spans="1:9" x14ac:dyDescent="0.25">
      <c r="A155" s="91"/>
      <c r="B155" s="77"/>
      <c r="C155" s="77"/>
      <c r="D155" s="77"/>
      <c r="E155" s="76"/>
      <c r="F155" s="90"/>
      <c r="G155" s="90"/>
      <c r="H155" s="90"/>
      <c r="I155" s="90"/>
    </row>
    <row r="156" spans="1:9" x14ac:dyDescent="0.25">
      <c r="A156" s="91"/>
      <c r="B156" s="77"/>
      <c r="C156" s="77"/>
      <c r="D156" s="77"/>
      <c r="E156" s="76"/>
      <c r="F156" s="90"/>
      <c r="G156" s="90"/>
      <c r="H156" s="90"/>
      <c r="I156" s="90"/>
    </row>
    <row r="157" spans="1:9" x14ac:dyDescent="0.25">
      <c r="A157" s="91"/>
      <c r="B157" s="77"/>
      <c r="C157" s="77"/>
      <c r="D157" s="77"/>
      <c r="E157" s="76"/>
      <c r="F157" s="90"/>
      <c r="G157" s="90"/>
      <c r="H157" s="90"/>
      <c r="I157" s="90"/>
    </row>
    <row r="158" spans="1:9" x14ac:dyDescent="0.25">
      <c r="A158" s="91"/>
      <c r="B158" s="77"/>
      <c r="C158" s="77"/>
      <c r="D158" s="77"/>
      <c r="E158" s="76"/>
      <c r="F158" s="90"/>
      <c r="G158" s="90"/>
      <c r="H158" s="90"/>
      <c r="I158" s="90"/>
    </row>
    <row r="159" spans="1:9" x14ac:dyDescent="0.25">
      <c r="A159" s="91"/>
      <c r="B159" s="77"/>
      <c r="C159" s="77"/>
      <c r="D159" s="77"/>
      <c r="E159" s="76"/>
      <c r="F159" s="77"/>
      <c r="G159" s="77"/>
      <c r="H159" s="77"/>
      <c r="I159" s="77"/>
    </row>
    <row r="160" spans="1:9" x14ac:dyDescent="0.25">
      <c r="A160" s="91"/>
      <c r="B160" s="77"/>
      <c r="C160" s="77"/>
      <c r="D160" s="77"/>
      <c r="E160" s="76"/>
      <c r="F160" s="77"/>
      <c r="G160" s="77"/>
      <c r="H160" s="77"/>
      <c r="I160" s="77"/>
    </row>
    <row r="161" spans="1:9" x14ac:dyDescent="0.25">
      <c r="A161" s="91"/>
      <c r="B161" s="77"/>
      <c r="C161" s="77"/>
      <c r="D161" s="77"/>
      <c r="E161" s="76"/>
      <c r="F161" s="77"/>
      <c r="G161" s="77"/>
      <c r="H161" s="77"/>
      <c r="I161" s="77"/>
    </row>
    <row r="162" spans="1:9" x14ac:dyDescent="0.25">
      <c r="A162" s="91"/>
      <c r="B162" s="77"/>
      <c r="C162" s="77"/>
      <c r="D162" s="77"/>
      <c r="E162" s="76"/>
      <c r="F162" s="77"/>
      <c r="G162" s="77"/>
      <c r="H162" s="77"/>
      <c r="I162" s="77"/>
    </row>
    <row r="163" spans="1:9" x14ac:dyDescent="0.25">
      <c r="A163" s="91"/>
      <c r="B163" s="77"/>
      <c r="C163" s="77"/>
      <c r="D163" s="77"/>
      <c r="E163" s="76"/>
      <c r="F163" s="77"/>
      <c r="G163" s="77"/>
      <c r="H163" s="77"/>
      <c r="I163" s="77"/>
    </row>
    <row r="164" spans="1:9" x14ac:dyDescent="0.25">
      <c r="A164" s="91"/>
      <c r="B164" s="77"/>
      <c r="C164" s="77"/>
      <c r="D164" s="77"/>
      <c r="E164" s="76"/>
      <c r="F164" s="77"/>
      <c r="G164" s="77"/>
      <c r="H164" s="77"/>
      <c r="I164" s="77"/>
    </row>
    <row r="165" spans="1:9" x14ac:dyDescent="0.25">
      <c r="A165" s="91"/>
      <c r="B165" s="77"/>
      <c r="C165" s="77"/>
      <c r="D165" s="77"/>
      <c r="E165" s="76"/>
      <c r="F165" s="77"/>
      <c r="G165" s="77"/>
      <c r="H165" s="77"/>
      <c r="I165" s="77"/>
    </row>
    <row r="166" spans="1:9" x14ac:dyDescent="0.25">
      <c r="A166" s="91"/>
      <c r="B166" s="77"/>
      <c r="C166" s="77"/>
      <c r="D166" s="77"/>
      <c r="E166" s="76"/>
      <c r="F166" s="77"/>
      <c r="G166" s="77"/>
      <c r="H166" s="77"/>
      <c r="I166" s="77"/>
    </row>
    <row r="167" spans="1:9" x14ac:dyDescent="0.25">
      <c r="A167" s="91"/>
      <c r="B167" s="77"/>
      <c r="C167" s="77"/>
      <c r="D167" s="77"/>
      <c r="E167" s="76"/>
      <c r="F167" s="77"/>
      <c r="G167" s="77"/>
      <c r="H167" s="77"/>
      <c r="I167" s="77"/>
    </row>
    <row r="168" spans="1:9" x14ac:dyDescent="0.25">
      <c r="A168" s="91"/>
      <c r="B168" s="77"/>
      <c r="C168" s="77"/>
      <c r="D168" s="77"/>
      <c r="E168" s="76"/>
      <c r="F168" s="77"/>
      <c r="G168" s="77"/>
      <c r="H168" s="77"/>
      <c r="I168" s="77"/>
    </row>
    <row r="169" spans="1:9" x14ac:dyDescent="0.25">
      <c r="A169" s="91"/>
      <c r="B169" s="77"/>
      <c r="C169" s="77"/>
      <c r="D169" s="77"/>
      <c r="E169" s="76"/>
      <c r="F169" s="77"/>
      <c r="G169" s="77"/>
      <c r="H169" s="77"/>
      <c r="I169" s="77"/>
    </row>
    <row r="170" spans="1:9" x14ac:dyDescent="0.25">
      <c r="A170" s="91"/>
      <c r="B170" s="77"/>
      <c r="C170" s="77"/>
      <c r="D170" s="77"/>
      <c r="E170" s="76"/>
      <c r="F170" s="77"/>
      <c r="G170" s="77"/>
      <c r="H170" s="77"/>
      <c r="I170" s="77"/>
    </row>
    <row r="171" spans="1:9" x14ac:dyDescent="0.25">
      <c r="A171" s="91"/>
      <c r="B171" s="77"/>
      <c r="C171" s="77"/>
      <c r="D171" s="77"/>
      <c r="E171" s="76"/>
      <c r="F171" s="77"/>
      <c r="G171" s="77"/>
      <c r="H171" s="77"/>
      <c r="I171" s="77"/>
    </row>
    <row r="172" spans="1:9" x14ac:dyDescent="0.25">
      <c r="A172" s="91"/>
      <c r="B172" s="77"/>
      <c r="C172" s="77"/>
      <c r="D172" s="77"/>
      <c r="E172" s="76"/>
      <c r="F172" s="77"/>
      <c r="G172" s="77"/>
      <c r="H172" s="77"/>
      <c r="I172" s="77"/>
    </row>
    <row r="173" spans="1:9" x14ac:dyDescent="0.25">
      <c r="A173" s="91"/>
      <c r="B173" s="77"/>
      <c r="C173" s="77"/>
      <c r="D173" s="77"/>
      <c r="E173" s="76"/>
      <c r="F173" s="77"/>
      <c r="G173" s="77"/>
      <c r="H173" s="77"/>
      <c r="I173" s="77"/>
    </row>
    <row r="174" spans="1:9" x14ac:dyDescent="0.25">
      <c r="A174" s="91"/>
      <c r="B174" s="77"/>
      <c r="C174" s="77"/>
      <c r="D174" s="77"/>
      <c r="E174" s="76"/>
      <c r="F174" s="77"/>
      <c r="G174" s="77"/>
      <c r="H174" s="77"/>
      <c r="I174" s="77"/>
    </row>
    <row r="175" spans="1:9" x14ac:dyDescent="0.25">
      <c r="A175" s="91"/>
      <c r="B175" s="77"/>
      <c r="C175" s="77"/>
      <c r="D175" s="77"/>
      <c r="E175" s="76"/>
      <c r="F175" s="77"/>
      <c r="G175" s="77"/>
      <c r="H175" s="77"/>
      <c r="I175" s="77"/>
    </row>
    <row r="176" spans="1:9" x14ac:dyDescent="0.25">
      <c r="A176" s="91"/>
      <c r="B176" s="77"/>
      <c r="C176" s="77"/>
      <c r="D176" s="77"/>
      <c r="E176" s="76"/>
      <c r="F176" s="77"/>
      <c r="G176" s="77"/>
      <c r="H176" s="77"/>
      <c r="I176" s="77"/>
    </row>
    <row r="177" spans="1:9" x14ac:dyDescent="0.25">
      <c r="A177" s="91"/>
      <c r="B177" s="77"/>
      <c r="C177" s="77"/>
      <c r="D177" s="77"/>
      <c r="E177" s="76"/>
      <c r="F177" s="77"/>
      <c r="G177" s="77"/>
      <c r="H177" s="77"/>
      <c r="I177" s="77"/>
    </row>
    <row r="178" spans="1:9" x14ac:dyDescent="0.25">
      <c r="A178" s="91"/>
      <c r="B178" s="77"/>
      <c r="C178" s="77"/>
      <c r="D178" s="77"/>
      <c r="E178" s="76"/>
      <c r="F178" s="77"/>
      <c r="G178" s="77"/>
      <c r="H178" s="77"/>
      <c r="I178" s="77"/>
    </row>
    <row r="179" spans="1:9" x14ac:dyDescent="0.25">
      <c r="A179" s="91"/>
      <c r="B179" s="77"/>
      <c r="C179" s="77"/>
      <c r="D179" s="77"/>
      <c r="E179" s="76"/>
      <c r="F179" s="77"/>
      <c r="G179" s="77"/>
      <c r="H179" s="77"/>
      <c r="I179" s="77"/>
    </row>
    <row r="180" spans="1:9" x14ac:dyDescent="0.25">
      <c r="A180" s="91"/>
      <c r="B180" s="77"/>
      <c r="C180" s="77"/>
      <c r="D180" s="77"/>
      <c r="E180" s="76"/>
      <c r="F180" s="77"/>
      <c r="G180" s="77"/>
      <c r="H180" s="77"/>
      <c r="I180" s="77"/>
    </row>
    <row r="181" spans="1:9" x14ac:dyDescent="0.25">
      <c r="A181" s="91"/>
      <c r="B181" s="77"/>
      <c r="C181" s="77"/>
      <c r="D181" s="77"/>
      <c r="E181" s="76"/>
      <c r="F181" s="77"/>
      <c r="G181" s="77"/>
      <c r="H181" s="77"/>
      <c r="I181" s="77"/>
    </row>
    <row r="182" spans="1:9" x14ac:dyDescent="0.25">
      <c r="A182" s="91"/>
      <c r="B182" s="77"/>
      <c r="C182" s="77"/>
      <c r="D182" s="77"/>
      <c r="E182" s="76"/>
      <c r="F182" s="77"/>
      <c r="G182" s="77"/>
      <c r="H182" s="77"/>
      <c r="I182" s="77"/>
    </row>
    <row r="183" spans="1:9" x14ac:dyDescent="0.25">
      <c r="A183" s="91"/>
      <c r="B183" s="77"/>
      <c r="C183" s="77"/>
      <c r="D183" s="77"/>
      <c r="E183" s="76"/>
      <c r="F183" s="77"/>
      <c r="G183" s="77"/>
      <c r="H183" s="77"/>
      <c r="I183" s="77"/>
    </row>
    <row r="184" spans="1:9" x14ac:dyDescent="0.25">
      <c r="A184" s="91"/>
      <c r="B184" s="77"/>
      <c r="C184" s="77"/>
      <c r="D184" s="77"/>
      <c r="E184" s="76"/>
      <c r="F184" s="77"/>
      <c r="G184" s="77"/>
      <c r="H184" s="77"/>
      <c r="I184" s="77"/>
    </row>
    <row r="185" spans="1:9" x14ac:dyDescent="0.25">
      <c r="A185" s="91"/>
      <c r="B185" s="77"/>
      <c r="C185" s="77"/>
      <c r="D185" s="77"/>
      <c r="E185" s="76"/>
      <c r="F185" s="77"/>
      <c r="G185" s="77"/>
      <c r="H185" s="77"/>
      <c r="I185" s="77"/>
    </row>
    <row r="186" spans="1:9" x14ac:dyDescent="0.25">
      <c r="A186" s="91"/>
      <c r="B186" s="77"/>
      <c r="C186" s="77"/>
      <c r="D186" s="77"/>
      <c r="E186" s="76"/>
      <c r="F186" s="77"/>
      <c r="G186" s="77"/>
      <c r="H186" s="77"/>
      <c r="I186" s="77"/>
    </row>
    <row r="187" spans="1:9" x14ac:dyDescent="0.25">
      <c r="A187" s="91"/>
      <c r="B187" s="77"/>
      <c r="C187" s="77"/>
      <c r="D187" s="77"/>
      <c r="E187" s="76"/>
      <c r="F187" s="77"/>
      <c r="G187" s="77"/>
      <c r="H187" s="77"/>
      <c r="I187" s="77"/>
    </row>
    <row r="188" spans="1:9" x14ac:dyDescent="0.25">
      <c r="A188" s="91"/>
      <c r="B188" s="77"/>
      <c r="C188" s="77"/>
      <c r="D188" s="77"/>
      <c r="E188" s="76"/>
      <c r="F188" s="77"/>
      <c r="G188" s="77"/>
      <c r="H188" s="77"/>
      <c r="I188" s="77"/>
    </row>
    <row r="189" spans="1:9" x14ac:dyDescent="0.25">
      <c r="A189" s="91"/>
      <c r="B189" s="77"/>
      <c r="C189" s="77"/>
      <c r="D189" s="77"/>
      <c r="E189" s="76"/>
      <c r="F189" s="77"/>
      <c r="G189" s="77"/>
      <c r="H189" s="77"/>
      <c r="I189" s="77"/>
    </row>
    <row r="190" spans="1:9" x14ac:dyDescent="0.25">
      <c r="A190" s="91"/>
      <c r="B190" s="77"/>
      <c r="C190" s="77"/>
      <c r="D190" s="77"/>
      <c r="E190" s="76"/>
      <c r="F190" s="77"/>
      <c r="G190" s="77"/>
      <c r="H190" s="77"/>
      <c r="I190" s="77"/>
    </row>
    <row r="191" spans="1:9" x14ac:dyDescent="0.25">
      <c r="A191" s="91"/>
      <c r="B191" s="77"/>
      <c r="C191" s="77"/>
      <c r="D191" s="77"/>
      <c r="E191" s="76"/>
      <c r="F191" s="77"/>
      <c r="G191" s="77"/>
      <c r="H191" s="77"/>
      <c r="I191" s="77"/>
    </row>
    <row r="192" spans="1:9" x14ac:dyDescent="0.25">
      <c r="A192" s="91"/>
      <c r="B192" s="77"/>
      <c r="C192" s="77"/>
      <c r="D192" s="77"/>
      <c r="E192" s="76"/>
      <c r="F192" s="77"/>
      <c r="G192" s="77"/>
      <c r="H192" s="77"/>
      <c r="I192" s="77"/>
    </row>
    <row r="193" spans="1:9" x14ac:dyDescent="0.25">
      <c r="A193" s="91"/>
      <c r="B193" s="77"/>
      <c r="C193" s="77"/>
      <c r="D193" s="77"/>
      <c r="E193" s="76"/>
      <c r="F193" s="77"/>
      <c r="G193" s="77"/>
      <c r="H193" s="77"/>
      <c r="I193" s="77"/>
    </row>
    <row r="194" spans="1:9" x14ac:dyDescent="0.25">
      <c r="A194" s="91"/>
      <c r="B194" s="77"/>
      <c r="C194" s="77"/>
      <c r="D194" s="77"/>
      <c r="E194" s="76"/>
      <c r="F194" s="77"/>
      <c r="G194" s="77"/>
      <c r="H194" s="77"/>
      <c r="I194" s="77"/>
    </row>
    <row r="195" spans="1:9" x14ac:dyDescent="0.25">
      <c r="A195" s="91"/>
      <c r="B195" s="77"/>
      <c r="C195" s="77"/>
      <c r="D195" s="77"/>
      <c r="E195" s="76"/>
      <c r="F195" s="77"/>
      <c r="G195" s="77"/>
      <c r="H195" s="77"/>
      <c r="I195" s="77"/>
    </row>
    <row r="196" spans="1:9" x14ac:dyDescent="0.25">
      <c r="A196" s="91"/>
      <c r="B196" s="77"/>
      <c r="C196" s="77"/>
      <c r="D196" s="77"/>
      <c r="E196" s="76"/>
      <c r="F196" s="77"/>
      <c r="G196" s="77"/>
      <c r="H196" s="77"/>
      <c r="I196" s="77"/>
    </row>
    <row r="197" spans="1:9" x14ac:dyDescent="0.25">
      <c r="A197" s="91"/>
      <c r="B197" s="77"/>
      <c r="C197" s="77"/>
      <c r="D197" s="77"/>
      <c r="E197" s="76"/>
      <c r="F197" s="77"/>
      <c r="G197" s="77"/>
      <c r="H197" s="77"/>
      <c r="I197" s="77"/>
    </row>
    <row r="198" spans="1:9" x14ac:dyDescent="0.25">
      <c r="A198" s="91"/>
      <c r="B198" s="77"/>
      <c r="C198" s="77"/>
      <c r="D198" s="77"/>
      <c r="E198" s="76"/>
      <c r="F198" s="77"/>
      <c r="G198" s="77"/>
      <c r="H198" s="77"/>
      <c r="I198" s="77"/>
    </row>
    <row r="199" spans="1:9" x14ac:dyDescent="0.25">
      <c r="A199" s="91"/>
      <c r="B199" s="77"/>
      <c r="C199" s="77"/>
      <c r="D199" s="77"/>
      <c r="E199" s="76"/>
      <c r="F199" s="77"/>
      <c r="G199" s="77"/>
      <c r="H199" s="77"/>
      <c r="I199" s="77"/>
    </row>
    <row r="200" spans="1:9" x14ac:dyDescent="0.25">
      <c r="A200" s="91"/>
      <c r="B200" s="77"/>
      <c r="C200" s="77"/>
      <c r="D200" s="77"/>
      <c r="E200" s="76"/>
      <c r="F200" s="77"/>
      <c r="G200" s="77"/>
      <c r="H200" s="77"/>
      <c r="I200" s="77"/>
    </row>
    <row r="201" spans="1:9" x14ac:dyDescent="0.25">
      <c r="A201" s="91"/>
      <c r="B201" s="77"/>
      <c r="C201" s="77"/>
      <c r="D201" s="77"/>
      <c r="E201" s="76"/>
      <c r="F201" s="77"/>
      <c r="G201" s="77"/>
      <c r="H201" s="77"/>
      <c r="I201" s="77"/>
    </row>
    <row r="202" spans="1:9" x14ac:dyDescent="0.25">
      <c r="A202" s="91"/>
      <c r="B202" s="77"/>
      <c r="C202" s="77"/>
      <c r="D202" s="77"/>
      <c r="E202" s="76"/>
      <c r="F202" s="77"/>
      <c r="G202" s="77"/>
      <c r="H202" s="77"/>
      <c r="I202" s="77"/>
    </row>
    <row r="203" spans="1:9" x14ac:dyDescent="0.25">
      <c r="A203" s="91"/>
      <c r="B203" s="77"/>
      <c r="C203" s="77"/>
      <c r="D203" s="77"/>
      <c r="E203" s="76"/>
      <c r="F203" s="77"/>
      <c r="G203" s="77"/>
      <c r="H203" s="77"/>
      <c r="I203" s="77"/>
    </row>
    <row r="204" spans="1:9" x14ac:dyDescent="0.25">
      <c r="A204" s="91"/>
      <c r="B204" s="77"/>
      <c r="C204" s="77"/>
      <c r="D204" s="77"/>
      <c r="E204" s="76"/>
      <c r="F204" s="77"/>
      <c r="G204" s="77"/>
      <c r="H204" s="77"/>
      <c r="I204" s="77"/>
    </row>
    <row r="205" spans="1:9" x14ac:dyDescent="0.25">
      <c r="A205" s="91"/>
      <c r="B205" s="77"/>
      <c r="C205" s="77"/>
      <c r="D205" s="77"/>
      <c r="E205" s="76"/>
      <c r="F205" s="77"/>
      <c r="G205" s="77"/>
      <c r="H205" s="77"/>
      <c r="I205" s="77"/>
    </row>
    <row r="206" spans="1:9" x14ac:dyDescent="0.25">
      <c r="A206" s="91"/>
      <c r="B206" s="77"/>
      <c r="C206" s="77"/>
      <c r="D206" s="77"/>
      <c r="E206" s="76"/>
      <c r="F206" s="77"/>
      <c r="G206" s="77"/>
      <c r="H206" s="77"/>
      <c r="I206" s="77"/>
    </row>
    <row r="207" spans="1:9" x14ac:dyDescent="0.25">
      <c r="A207" s="91"/>
      <c r="B207" s="77"/>
      <c r="C207" s="77"/>
      <c r="D207" s="77"/>
      <c r="E207" s="76"/>
      <c r="F207" s="77"/>
      <c r="G207" s="77"/>
      <c r="H207" s="77"/>
      <c r="I207" s="77"/>
    </row>
    <row r="208" spans="1:9" x14ac:dyDescent="0.25">
      <c r="A208" s="91"/>
      <c r="B208" s="77"/>
      <c r="C208" s="77"/>
      <c r="D208" s="77"/>
      <c r="E208" s="76"/>
      <c r="F208" s="77"/>
      <c r="G208" s="77"/>
      <c r="H208" s="77"/>
      <c r="I208" s="77"/>
    </row>
    <row r="209" spans="1:9" x14ac:dyDescent="0.25">
      <c r="A209" s="91"/>
      <c r="B209" s="77"/>
      <c r="C209" s="77"/>
      <c r="D209" s="77"/>
      <c r="E209" s="76"/>
      <c r="F209" s="77"/>
      <c r="G209" s="77"/>
      <c r="H209" s="77"/>
      <c r="I209" s="77"/>
    </row>
    <row r="210" spans="1:9" x14ac:dyDescent="0.25">
      <c r="A210" s="91"/>
      <c r="B210" s="77"/>
      <c r="C210" s="77"/>
      <c r="D210" s="77"/>
      <c r="E210" s="76"/>
      <c r="F210" s="77"/>
      <c r="G210" s="77"/>
      <c r="H210" s="77"/>
      <c r="I210" s="77"/>
    </row>
    <row r="211" spans="1:9" x14ac:dyDescent="0.25">
      <c r="A211" s="91"/>
      <c r="B211" s="77"/>
      <c r="C211" s="77"/>
      <c r="D211" s="77"/>
      <c r="E211" s="76"/>
      <c r="F211" s="77"/>
      <c r="G211" s="77"/>
      <c r="H211" s="77"/>
      <c r="I211" s="77"/>
    </row>
    <row r="212" spans="1:9" x14ac:dyDescent="0.25">
      <c r="A212" s="91"/>
      <c r="B212" s="77"/>
      <c r="C212" s="77"/>
      <c r="D212" s="77"/>
      <c r="E212" s="76"/>
      <c r="F212" s="77"/>
      <c r="G212" s="77"/>
      <c r="H212" s="77"/>
      <c r="I212" s="77"/>
    </row>
    <row r="213" spans="1:9" x14ac:dyDescent="0.25">
      <c r="A213" s="91"/>
      <c r="B213" s="77"/>
      <c r="C213" s="77"/>
      <c r="D213" s="77"/>
      <c r="E213" s="76"/>
      <c r="F213" s="77"/>
      <c r="G213" s="77"/>
      <c r="H213" s="77"/>
      <c r="I213" s="77"/>
    </row>
    <row r="214" spans="1:9" x14ac:dyDescent="0.25">
      <c r="A214" s="91"/>
      <c r="B214" s="77"/>
      <c r="C214" s="77"/>
      <c r="D214" s="77"/>
      <c r="E214" s="76"/>
      <c r="F214" s="77"/>
      <c r="G214" s="77"/>
      <c r="H214" s="77"/>
      <c r="I214" s="77"/>
    </row>
    <row r="215" spans="1:9" x14ac:dyDescent="0.25">
      <c r="A215" s="91"/>
      <c r="B215" s="77"/>
      <c r="C215" s="77"/>
      <c r="D215" s="77"/>
      <c r="E215" s="76"/>
      <c r="F215" s="77"/>
      <c r="G215" s="77"/>
      <c r="H215" s="77"/>
      <c r="I215" s="77"/>
    </row>
    <row r="216" spans="1:9" x14ac:dyDescent="0.25">
      <c r="A216" s="91"/>
      <c r="B216" s="77"/>
      <c r="C216" s="77"/>
      <c r="D216" s="77"/>
      <c r="E216" s="76"/>
      <c r="F216" s="77"/>
      <c r="G216" s="77"/>
      <c r="H216" s="77"/>
      <c r="I216" s="77"/>
    </row>
    <row r="217" spans="1:9" x14ac:dyDescent="0.25">
      <c r="A217" s="91"/>
      <c r="B217" s="77"/>
      <c r="C217" s="77"/>
      <c r="D217" s="77"/>
      <c r="E217" s="76"/>
      <c r="F217" s="77"/>
      <c r="G217" s="77"/>
      <c r="H217" s="77"/>
      <c r="I217" s="77"/>
    </row>
    <row r="218" spans="1:9" x14ac:dyDescent="0.25">
      <c r="A218" s="91"/>
      <c r="B218" s="77"/>
      <c r="C218" s="77"/>
      <c r="D218" s="77"/>
      <c r="E218" s="76"/>
      <c r="F218" s="77"/>
      <c r="G218" s="77"/>
      <c r="H218" s="77"/>
      <c r="I218" s="77"/>
    </row>
    <row r="219" spans="1:9" x14ac:dyDescent="0.25">
      <c r="A219" s="91"/>
      <c r="B219" s="77"/>
      <c r="C219" s="77"/>
      <c r="D219" s="77"/>
      <c r="E219" s="76"/>
      <c r="F219" s="77"/>
      <c r="G219" s="77"/>
      <c r="H219" s="77"/>
      <c r="I219" s="77"/>
    </row>
    <row r="220" spans="1:9" x14ac:dyDescent="0.25">
      <c r="A220" s="91"/>
      <c r="B220" s="77"/>
      <c r="C220" s="77"/>
      <c r="D220" s="77"/>
      <c r="E220" s="76"/>
      <c r="F220" s="77"/>
      <c r="G220" s="77"/>
      <c r="H220" s="77"/>
      <c r="I220" s="77"/>
    </row>
    <row r="221" spans="1:9" x14ac:dyDescent="0.25">
      <c r="A221" s="91"/>
      <c r="B221" s="77"/>
      <c r="C221" s="77"/>
      <c r="D221" s="77"/>
      <c r="E221" s="76"/>
      <c r="F221" s="77"/>
      <c r="G221" s="77"/>
      <c r="H221" s="77"/>
      <c r="I221" s="77"/>
    </row>
    <row r="222" spans="1:9" x14ac:dyDescent="0.25">
      <c r="A222" s="91"/>
      <c r="B222" s="77"/>
      <c r="C222" s="77"/>
      <c r="D222" s="77"/>
      <c r="E222" s="76"/>
      <c r="F222" s="77"/>
      <c r="G222" s="77"/>
      <c r="H222" s="77"/>
      <c r="I222" s="77"/>
    </row>
    <row r="223" spans="1:9" x14ac:dyDescent="0.25">
      <c r="A223" s="91"/>
      <c r="B223" s="77"/>
      <c r="C223" s="77"/>
      <c r="D223" s="77"/>
      <c r="E223" s="76"/>
      <c r="F223" s="77"/>
      <c r="G223" s="77"/>
      <c r="H223" s="77"/>
      <c r="I223" s="77"/>
    </row>
    <row r="224" spans="1:9" x14ac:dyDescent="0.25">
      <c r="A224" s="91"/>
      <c r="B224" s="77"/>
      <c r="C224" s="77"/>
      <c r="D224" s="77"/>
      <c r="E224" s="76"/>
      <c r="F224" s="77"/>
      <c r="G224" s="77"/>
      <c r="H224" s="77"/>
      <c r="I224" s="77"/>
    </row>
    <row r="225" spans="1:9" x14ac:dyDescent="0.25">
      <c r="A225" s="91"/>
      <c r="B225" s="77"/>
      <c r="C225" s="77"/>
      <c r="D225" s="77"/>
      <c r="E225" s="76"/>
      <c r="F225" s="77"/>
      <c r="G225" s="77"/>
      <c r="H225" s="77"/>
      <c r="I225" s="77"/>
    </row>
    <row r="226" spans="1:9" x14ac:dyDescent="0.25">
      <c r="A226" s="91"/>
      <c r="B226" s="77"/>
      <c r="C226" s="77"/>
      <c r="D226" s="77"/>
      <c r="E226" s="76"/>
      <c r="F226" s="77"/>
      <c r="G226" s="77"/>
      <c r="H226" s="77"/>
      <c r="I226" s="77"/>
    </row>
    <row r="227" spans="1:9" x14ac:dyDescent="0.25">
      <c r="A227" s="91"/>
      <c r="B227" s="77"/>
      <c r="C227" s="77"/>
      <c r="D227" s="77"/>
      <c r="E227" s="76"/>
      <c r="F227" s="77"/>
      <c r="G227" s="77"/>
      <c r="H227" s="77"/>
      <c r="I227" s="77"/>
    </row>
    <row r="228" spans="1:9" x14ac:dyDescent="0.25">
      <c r="A228" s="91"/>
      <c r="B228" s="77"/>
      <c r="C228" s="77"/>
      <c r="D228" s="77"/>
      <c r="E228" s="76"/>
      <c r="F228" s="77"/>
      <c r="G228" s="77"/>
      <c r="H228" s="77"/>
      <c r="I228" s="77"/>
    </row>
    <row r="229" spans="1:9" x14ac:dyDescent="0.25">
      <c r="A229" s="91"/>
      <c r="B229" s="77"/>
      <c r="C229" s="77"/>
      <c r="D229" s="77"/>
      <c r="E229" s="76"/>
      <c r="F229" s="77"/>
      <c r="G229" s="77"/>
      <c r="H229" s="77"/>
      <c r="I229" s="77"/>
    </row>
    <row r="230" spans="1:9" x14ac:dyDescent="0.25">
      <c r="A230" s="91"/>
      <c r="B230" s="77"/>
      <c r="C230" s="77"/>
      <c r="D230" s="77"/>
      <c r="E230" s="76"/>
      <c r="F230" s="77"/>
      <c r="G230" s="77"/>
      <c r="H230" s="77"/>
      <c r="I230" s="77"/>
    </row>
    <row r="231" spans="1:9" x14ac:dyDescent="0.25">
      <c r="A231" s="91"/>
      <c r="B231" s="77"/>
      <c r="C231" s="77"/>
      <c r="D231" s="77"/>
      <c r="E231" s="76"/>
      <c r="F231" s="77"/>
      <c r="G231" s="77"/>
      <c r="H231" s="77"/>
      <c r="I231" s="77"/>
    </row>
    <row r="232" spans="1:9" x14ac:dyDescent="0.25">
      <c r="A232" s="91"/>
      <c r="B232" s="77"/>
      <c r="C232" s="77"/>
      <c r="D232" s="77"/>
      <c r="E232" s="76"/>
      <c r="F232" s="77"/>
      <c r="G232" s="77"/>
      <c r="H232" s="77"/>
      <c r="I232" s="77"/>
    </row>
    <row r="233" spans="1:9" x14ac:dyDescent="0.25">
      <c r="A233" s="91"/>
      <c r="B233" s="77"/>
      <c r="C233" s="77"/>
      <c r="D233" s="77"/>
      <c r="E233" s="76"/>
      <c r="F233" s="77"/>
      <c r="G233" s="77"/>
      <c r="H233" s="77"/>
      <c r="I233" s="77"/>
    </row>
    <row r="234" spans="1:9" x14ac:dyDescent="0.25">
      <c r="A234" s="91"/>
      <c r="B234" s="77"/>
      <c r="C234" s="77"/>
      <c r="D234" s="77"/>
      <c r="E234" s="76"/>
      <c r="F234" s="77"/>
      <c r="G234" s="77"/>
      <c r="H234" s="77"/>
      <c r="I234" s="77"/>
    </row>
    <row r="235" spans="1:9" x14ac:dyDescent="0.25">
      <c r="A235" s="91"/>
      <c r="B235" s="77"/>
      <c r="C235" s="77"/>
      <c r="D235" s="77"/>
      <c r="E235" s="76"/>
      <c r="F235" s="77"/>
      <c r="G235" s="77"/>
      <c r="H235" s="77"/>
      <c r="I235" s="77"/>
    </row>
    <row r="236" spans="1:9" x14ac:dyDescent="0.25">
      <c r="A236" s="91"/>
      <c r="B236" s="77"/>
      <c r="C236" s="77"/>
      <c r="D236" s="77"/>
      <c r="E236" s="76"/>
      <c r="F236" s="77"/>
      <c r="G236" s="77"/>
      <c r="H236" s="77"/>
      <c r="I236" s="77"/>
    </row>
    <row r="237" spans="1:9" x14ac:dyDescent="0.25">
      <c r="A237" s="91"/>
      <c r="B237" s="77"/>
      <c r="C237" s="77"/>
      <c r="D237" s="77"/>
      <c r="E237" s="76"/>
      <c r="F237" s="77"/>
      <c r="G237" s="77"/>
      <c r="H237" s="77"/>
      <c r="I237" s="77"/>
    </row>
    <row r="238" spans="1:9" x14ac:dyDescent="0.25">
      <c r="A238" s="91"/>
      <c r="B238" s="77"/>
      <c r="C238" s="77"/>
      <c r="D238" s="77"/>
      <c r="E238" s="76"/>
      <c r="F238" s="77"/>
      <c r="G238" s="77"/>
      <c r="H238" s="77"/>
      <c r="I238" s="77"/>
    </row>
    <row r="239" spans="1:9" x14ac:dyDescent="0.25">
      <c r="A239" s="91"/>
      <c r="B239" s="77"/>
      <c r="C239" s="77"/>
      <c r="D239" s="77"/>
      <c r="E239" s="76"/>
      <c r="F239" s="77"/>
      <c r="G239" s="77"/>
      <c r="H239" s="77"/>
      <c r="I239" s="77"/>
    </row>
    <row r="240" spans="1:9" x14ac:dyDescent="0.25">
      <c r="A240" s="91"/>
      <c r="B240" s="77"/>
      <c r="C240" s="77"/>
      <c r="D240" s="77"/>
      <c r="E240" s="76"/>
      <c r="F240" s="77"/>
      <c r="G240" s="77"/>
      <c r="H240" s="77"/>
      <c r="I240" s="77"/>
    </row>
    <row r="241" spans="1:9" x14ac:dyDescent="0.25">
      <c r="A241" s="91"/>
      <c r="B241" s="77"/>
      <c r="C241" s="77"/>
      <c r="D241" s="77"/>
      <c r="E241" s="76"/>
      <c r="F241" s="77"/>
      <c r="G241" s="77"/>
      <c r="H241" s="77"/>
      <c r="I241" s="77"/>
    </row>
    <row r="242" spans="1:9" x14ac:dyDescent="0.25">
      <c r="A242" s="91"/>
      <c r="B242" s="77"/>
      <c r="C242" s="77"/>
      <c r="D242" s="77"/>
      <c r="E242" s="76"/>
      <c r="F242" s="77"/>
      <c r="G242" s="77"/>
      <c r="H242" s="77"/>
      <c r="I242" s="77"/>
    </row>
    <row r="243" spans="1:9" x14ac:dyDescent="0.25">
      <c r="A243" s="91"/>
      <c r="B243" s="77"/>
      <c r="C243" s="77"/>
      <c r="D243" s="77"/>
      <c r="E243" s="76"/>
      <c r="F243" s="77"/>
      <c r="G243" s="77"/>
      <c r="H243" s="77"/>
      <c r="I243" s="77"/>
    </row>
    <row r="244" spans="1:9" x14ac:dyDescent="0.25">
      <c r="A244" s="91"/>
      <c r="B244" s="77"/>
      <c r="C244" s="77"/>
      <c r="D244" s="77"/>
      <c r="E244" s="76"/>
      <c r="F244" s="77"/>
      <c r="G244" s="77"/>
      <c r="H244" s="77"/>
      <c r="I244" s="77"/>
    </row>
    <row r="245" spans="1:9" x14ac:dyDescent="0.25">
      <c r="A245" s="91"/>
      <c r="B245" s="77"/>
      <c r="C245" s="77"/>
      <c r="D245" s="77"/>
      <c r="E245" s="76"/>
      <c r="F245" s="77"/>
      <c r="G245" s="77"/>
      <c r="H245" s="77"/>
      <c r="I245" s="77"/>
    </row>
    <row r="246" spans="1:9" x14ac:dyDescent="0.25">
      <c r="A246" s="91"/>
      <c r="B246" s="77"/>
      <c r="C246" s="77"/>
      <c r="D246" s="77"/>
      <c r="E246" s="76"/>
      <c r="F246" s="77"/>
      <c r="G246" s="77"/>
      <c r="H246" s="77"/>
      <c r="I246" s="77"/>
    </row>
    <row r="247" spans="1:9" x14ac:dyDescent="0.25">
      <c r="A247" s="91"/>
      <c r="B247" s="77"/>
      <c r="C247" s="77"/>
      <c r="D247" s="77"/>
      <c r="E247" s="76"/>
      <c r="F247" s="77"/>
      <c r="G247" s="77"/>
      <c r="H247" s="77"/>
      <c r="I247" s="77"/>
    </row>
    <row r="248" spans="1:9" x14ac:dyDescent="0.25">
      <c r="A248" s="91"/>
      <c r="B248" s="77"/>
      <c r="C248" s="77"/>
      <c r="D248" s="77"/>
      <c r="E248" s="76"/>
      <c r="F248" s="77"/>
      <c r="G248" s="77"/>
      <c r="H248" s="77"/>
      <c r="I248" s="77"/>
    </row>
    <row r="249" spans="1:9" x14ac:dyDescent="0.25">
      <c r="A249" s="91"/>
      <c r="B249" s="77"/>
      <c r="C249" s="77"/>
      <c r="D249" s="77"/>
      <c r="E249" s="76"/>
      <c r="F249" s="77"/>
      <c r="G249" s="77"/>
      <c r="H249" s="77"/>
      <c r="I249" s="77"/>
    </row>
    <row r="250" spans="1:9" x14ac:dyDescent="0.25">
      <c r="A250" s="91"/>
      <c r="B250" s="77"/>
      <c r="C250" s="77"/>
      <c r="D250" s="77"/>
      <c r="E250" s="76"/>
      <c r="F250" s="77"/>
      <c r="G250" s="77"/>
      <c r="H250" s="77"/>
      <c r="I250" s="77"/>
    </row>
    <row r="251" spans="1:9" x14ac:dyDescent="0.25">
      <c r="A251" s="91"/>
      <c r="B251" s="77"/>
      <c r="C251" s="77"/>
      <c r="D251" s="77"/>
      <c r="E251" s="76"/>
      <c r="F251" s="77"/>
      <c r="G251" s="77"/>
      <c r="H251" s="77"/>
      <c r="I251" s="77"/>
    </row>
    <row r="252" spans="1:9" x14ac:dyDescent="0.25">
      <c r="A252" s="91"/>
      <c r="B252" s="77"/>
      <c r="C252" s="77"/>
      <c r="D252" s="77"/>
      <c r="E252" s="76"/>
      <c r="F252" s="77"/>
      <c r="G252" s="77"/>
      <c r="H252" s="77"/>
      <c r="I252" s="77"/>
    </row>
    <row r="253" spans="1:9" x14ac:dyDescent="0.25">
      <c r="A253" s="91"/>
      <c r="B253" s="77"/>
      <c r="C253" s="77"/>
      <c r="D253" s="77"/>
      <c r="E253" s="76"/>
      <c r="F253" s="77"/>
      <c r="G253" s="77"/>
      <c r="H253" s="77"/>
      <c r="I253" s="77"/>
    </row>
    <row r="254" spans="1:9" x14ac:dyDescent="0.25">
      <c r="A254" s="91"/>
      <c r="B254" s="77"/>
      <c r="C254" s="77"/>
      <c r="D254" s="77"/>
      <c r="E254" s="76"/>
      <c r="F254" s="77"/>
      <c r="G254" s="77"/>
      <c r="H254" s="77"/>
      <c r="I254" s="77"/>
    </row>
    <row r="255" spans="1:9" x14ac:dyDescent="0.25">
      <c r="A255" s="91"/>
      <c r="B255" s="77"/>
      <c r="C255" s="77"/>
      <c r="D255" s="77"/>
      <c r="E255" s="76"/>
      <c r="F255" s="77"/>
      <c r="G255" s="77"/>
      <c r="H255" s="77"/>
      <c r="I255" s="77"/>
    </row>
    <row r="256" spans="1:9" x14ac:dyDescent="0.25">
      <c r="A256" s="91"/>
      <c r="B256" s="77"/>
      <c r="C256" s="77"/>
      <c r="D256" s="77"/>
      <c r="E256" s="76"/>
      <c r="F256" s="77"/>
      <c r="G256" s="77"/>
      <c r="H256" s="77"/>
      <c r="I256" s="77"/>
    </row>
    <row r="257" spans="1:9" x14ac:dyDescent="0.25">
      <c r="A257" s="91"/>
      <c r="B257" s="77"/>
      <c r="C257" s="77"/>
      <c r="D257" s="77"/>
      <c r="E257" s="76"/>
      <c r="F257" s="77"/>
      <c r="G257" s="77"/>
      <c r="H257" s="77"/>
      <c r="I257" s="77"/>
    </row>
    <row r="258" spans="1:9" x14ac:dyDescent="0.25">
      <c r="A258" s="91"/>
      <c r="B258" s="77"/>
      <c r="C258" s="77"/>
      <c r="D258" s="77"/>
      <c r="E258" s="76"/>
      <c r="F258" s="77"/>
      <c r="G258" s="77"/>
      <c r="H258" s="77"/>
      <c r="I258" s="77"/>
    </row>
    <row r="259" spans="1:9" x14ac:dyDescent="0.25">
      <c r="A259" s="91"/>
      <c r="B259" s="77"/>
      <c r="C259" s="77"/>
      <c r="D259" s="77"/>
      <c r="E259" s="76"/>
      <c r="F259" s="77"/>
      <c r="G259" s="77"/>
      <c r="H259" s="77"/>
      <c r="I259" s="77"/>
    </row>
    <row r="260" spans="1:9" x14ac:dyDescent="0.25">
      <c r="A260" s="91"/>
      <c r="B260" s="77"/>
      <c r="C260" s="77"/>
      <c r="D260" s="77"/>
      <c r="E260" s="76"/>
      <c r="F260" s="77"/>
      <c r="G260" s="77"/>
      <c r="H260" s="77"/>
      <c r="I260" s="77"/>
    </row>
    <row r="261" spans="1:9" x14ac:dyDescent="0.25">
      <c r="A261" s="91"/>
      <c r="B261" s="77"/>
      <c r="C261" s="77"/>
      <c r="D261" s="77"/>
      <c r="E261" s="76"/>
      <c r="F261" s="77"/>
      <c r="G261" s="77"/>
      <c r="H261" s="77"/>
      <c r="I261" s="77"/>
    </row>
    <row r="262" spans="1:9" x14ac:dyDescent="0.25">
      <c r="A262" s="91"/>
      <c r="B262" s="77"/>
      <c r="C262" s="77"/>
      <c r="D262" s="77"/>
      <c r="E262" s="76"/>
      <c r="F262" s="77"/>
      <c r="G262" s="77"/>
      <c r="H262" s="77"/>
      <c r="I262" s="77"/>
    </row>
    <row r="263" spans="1:9" x14ac:dyDescent="0.25">
      <c r="A263" s="91"/>
      <c r="B263" s="77"/>
      <c r="C263" s="77"/>
      <c r="D263" s="77"/>
      <c r="E263" s="76"/>
      <c r="F263" s="77"/>
      <c r="G263" s="77"/>
      <c r="H263" s="77"/>
      <c r="I263" s="77"/>
    </row>
    <row r="264" spans="1:9" x14ac:dyDescent="0.25">
      <c r="A264" s="91"/>
      <c r="B264" s="77"/>
      <c r="C264" s="77"/>
      <c r="D264" s="77"/>
      <c r="E264" s="76"/>
      <c r="F264" s="77"/>
      <c r="G264" s="77"/>
      <c r="H264" s="77"/>
      <c r="I264" s="77"/>
    </row>
    <row r="265" spans="1:9" x14ac:dyDescent="0.25">
      <c r="A265" s="91"/>
      <c r="B265" s="77"/>
      <c r="C265" s="77"/>
      <c r="D265" s="77"/>
      <c r="E265" s="76"/>
      <c r="F265" s="77"/>
      <c r="G265" s="77"/>
      <c r="H265" s="77"/>
      <c r="I265" s="77"/>
    </row>
    <row r="266" spans="1:9" x14ac:dyDescent="0.25">
      <c r="A266" s="91"/>
      <c r="B266" s="77"/>
      <c r="C266" s="77"/>
      <c r="D266" s="77"/>
      <c r="E266" s="76"/>
      <c r="F266" s="77"/>
      <c r="G266" s="77"/>
      <c r="H266" s="77"/>
      <c r="I266" s="77"/>
    </row>
    <row r="267" spans="1:9" x14ac:dyDescent="0.25">
      <c r="A267" s="91"/>
      <c r="B267" s="77"/>
      <c r="C267" s="77"/>
      <c r="D267" s="77"/>
      <c r="E267" s="76"/>
      <c r="F267" s="77"/>
      <c r="G267" s="77"/>
      <c r="H267" s="77"/>
      <c r="I267" s="77"/>
    </row>
    <row r="268" spans="1:9" x14ac:dyDescent="0.25">
      <c r="A268" s="91"/>
      <c r="B268" s="77"/>
      <c r="C268" s="77"/>
      <c r="D268" s="77"/>
      <c r="E268" s="76"/>
      <c r="F268" s="77"/>
      <c r="G268" s="77"/>
      <c r="H268" s="77"/>
      <c r="I268" s="77"/>
    </row>
    <row r="269" spans="1:9" x14ac:dyDescent="0.25">
      <c r="A269" s="91"/>
      <c r="B269" s="77"/>
      <c r="C269" s="77"/>
      <c r="D269" s="77"/>
      <c r="E269" s="76"/>
      <c r="F269" s="77"/>
      <c r="G269" s="77"/>
      <c r="H269" s="77"/>
      <c r="I269" s="77"/>
    </row>
    <row r="270" spans="1:9" x14ac:dyDescent="0.25">
      <c r="A270" s="91"/>
      <c r="B270" s="77"/>
      <c r="C270" s="77"/>
      <c r="D270" s="77"/>
      <c r="E270" s="76"/>
      <c r="F270" s="77"/>
      <c r="G270" s="77"/>
      <c r="H270" s="77"/>
      <c r="I270" s="77"/>
    </row>
    <row r="271" spans="1:9" x14ac:dyDescent="0.25">
      <c r="A271" s="91"/>
      <c r="B271" s="77"/>
      <c r="C271" s="77"/>
      <c r="D271" s="77"/>
      <c r="E271" s="76"/>
      <c r="F271" s="77"/>
      <c r="G271" s="77"/>
      <c r="H271" s="77"/>
      <c r="I271" s="77"/>
    </row>
    <row r="272" spans="1:9" x14ac:dyDescent="0.25">
      <c r="A272" s="91"/>
      <c r="B272" s="77"/>
      <c r="C272" s="77"/>
      <c r="D272" s="77"/>
      <c r="E272" s="76"/>
      <c r="F272" s="77"/>
      <c r="G272" s="77"/>
      <c r="H272" s="77"/>
      <c r="I272" s="77"/>
    </row>
    <row r="273" spans="1:9" x14ac:dyDescent="0.25">
      <c r="A273" s="91"/>
      <c r="B273" s="77"/>
      <c r="C273" s="77"/>
      <c r="D273" s="77"/>
      <c r="E273" s="76"/>
      <c r="F273" s="77"/>
      <c r="G273" s="77"/>
      <c r="H273" s="77"/>
      <c r="I273" s="77"/>
    </row>
    <row r="274" spans="1:9" x14ac:dyDescent="0.25">
      <c r="A274" s="91"/>
      <c r="B274" s="77"/>
      <c r="C274" s="77"/>
      <c r="D274" s="77"/>
      <c r="E274" s="76"/>
      <c r="F274" s="77"/>
      <c r="G274" s="77"/>
      <c r="H274" s="77"/>
      <c r="I274" s="77"/>
    </row>
    <row r="275" spans="1:9" x14ac:dyDescent="0.25">
      <c r="A275" s="91"/>
      <c r="B275" s="77"/>
      <c r="C275" s="77"/>
      <c r="D275" s="77"/>
      <c r="E275" s="76"/>
      <c r="F275" s="77"/>
      <c r="G275" s="77"/>
      <c r="H275" s="77"/>
      <c r="I275" s="77"/>
    </row>
    <row r="276" spans="1:9" x14ac:dyDescent="0.25">
      <c r="A276" s="91"/>
      <c r="B276" s="77"/>
      <c r="C276" s="77"/>
      <c r="D276" s="77"/>
      <c r="E276" s="76"/>
      <c r="F276" s="77"/>
      <c r="G276" s="77"/>
      <c r="H276" s="77"/>
      <c r="I276" s="77"/>
    </row>
    <row r="277" spans="1:9" x14ac:dyDescent="0.25">
      <c r="A277" s="91"/>
      <c r="B277" s="77"/>
      <c r="C277" s="77"/>
      <c r="D277" s="77"/>
      <c r="E277" s="76"/>
      <c r="F277" s="77"/>
      <c r="G277" s="77"/>
      <c r="H277" s="77"/>
      <c r="I277" s="77"/>
    </row>
    <row r="278" spans="1:9" x14ac:dyDescent="0.25">
      <c r="A278" s="91"/>
      <c r="B278" s="77"/>
      <c r="C278" s="77"/>
      <c r="D278" s="77"/>
      <c r="E278" s="76"/>
      <c r="F278" s="77"/>
      <c r="G278" s="77"/>
      <c r="H278" s="77"/>
      <c r="I278" s="77"/>
    </row>
    <row r="279" spans="1:9" x14ac:dyDescent="0.25">
      <c r="A279" s="91"/>
      <c r="B279" s="77"/>
      <c r="C279" s="77"/>
      <c r="D279" s="77"/>
      <c r="E279" s="76"/>
      <c r="F279" s="77"/>
      <c r="G279" s="77"/>
      <c r="H279" s="77"/>
      <c r="I279" s="77"/>
    </row>
    <row r="280" spans="1:9" x14ac:dyDescent="0.25">
      <c r="A280" s="91"/>
      <c r="B280" s="77"/>
      <c r="C280" s="77"/>
      <c r="D280" s="77"/>
      <c r="E280" s="76"/>
      <c r="F280" s="77"/>
      <c r="G280" s="77"/>
      <c r="H280" s="77"/>
      <c r="I280" s="77"/>
    </row>
    <row r="281" spans="1:9" x14ac:dyDescent="0.25">
      <c r="A281" s="91"/>
      <c r="B281" s="77"/>
      <c r="C281" s="77"/>
      <c r="D281" s="77"/>
      <c r="E281" s="76"/>
      <c r="F281" s="77"/>
      <c r="G281" s="77"/>
      <c r="H281" s="77"/>
      <c r="I281" s="77"/>
    </row>
    <row r="282" spans="1:9" x14ac:dyDescent="0.25">
      <c r="A282" s="91"/>
      <c r="B282" s="77"/>
      <c r="C282" s="77"/>
      <c r="D282" s="77"/>
      <c r="E282" s="76"/>
      <c r="F282" s="77"/>
      <c r="G282" s="77"/>
      <c r="H282" s="77"/>
      <c r="I282" s="77"/>
    </row>
    <row r="283" spans="1:9" x14ac:dyDescent="0.25">
      <c r="A283" s="91"/>
      <c r="B283" s="77"/>
      <c r="C283" s="77"/>
      <c r="D283" s="77"/>
      <c r="E283" s="76"/>
      <c r="F283" s="77"/>
      <c r="G283" s="77"/>
      <c r="H283" s="77"/>
      <c r="I283" s="77"/>
    </row>
    <row r="284" spans="1:9" x14ac:dyDescent="0.25">
      <c r="A284" s="91"/>
      <c r="B284" s="77"/>
      <c r="C284" s="77"/>
      <c r="D284" s="77"/>
      <c r="E284" s="76"/>
      <c r="F284" s="77"/>
      <c r="G284" s="77"/>
      <c r="H284" s="77"/>
      <c r="I284" s="77"/>
    </row>
    <row r="285" spans="1:9" x14ac:dyDescent="0.25">
      <c r="A285" s="91"/>
      <c r="B285" s="77"/>
      <c r="C285" s="77"/>
      <c r="D285" s="77"/>
      <c r="E285" s="76"/>
      <c r="F285" s="77"/>
      <c r="G285" s="77"/>
      <c r="H285" s="77"/>
      <c r="I285" s="77"/>
    </row>
    <row r="286" spans="1:9" x14ac:dyDescent="0.25">
      <c r="A286" s="91"/>
      <c r="B286" s="77"/>
      <c r="C286" s="77"/>
      <c r="D286" s="77"/>
      <c r="E286" s="76"/>
      <c r="F286" s="77"/>
      <c r="G286" s="77"/>
      <c r="H286" s="77"/>
      <c r="I286" s="77"/>
    </row>
    <row r="287" spans="1:9" x14ac:dyDescent="0.25">
      <c r="A287" s="91"/>
      <c r="B287" s="77"/>
      <c r="C287" s="77"/>
      <c r="D287" s="77"/>
      <c r="E287" s="76"/>
      <c r="F287" s="77"/>
      <c r="G287" s="77"/>
      <c r="H287" s="77"/>
      <c r="I287" s="77"/>
    </row>
    <row r="288" spans="1:9" x14ac:dyDescent="0.25">
      <c r="A288" s="91"/>
      <c r="B288" s="77"/>
      <c r="C288" s="77"/>
      <c r="D288" s="77"/>
      <c r="E288" s="76"/>
      <c r="F288" s="77"/>
      <c r="G288" s="77"/>
      <c r="H288" s="77"/>
      <c r="I288" s="77"/>
    </row>
    <row r="289" spans="1:9" x14ac:dyDescent="0.25">
      <c r="A289" s="91"/>
      <c r="B289" s="77"/>
      <c r="C289" s="77"/>
      <c r="D289" s="77"/>
      <c r="E289" s="76"/>
      <c r="F289" s="77"/>
      <c r="G289" s="77"/>
      <c r="H289" s="77"/>
      <c r="I289" s="77"/>
    </row>
    <row r="290" spans="1:9" x14ac:dyDescent="0.25">
      <c r="A290" s="91"/>
      <c r="B290" s="77"/>
      <c r="C290" s="77"/>
      <c r="D290" s="77"/>
      <c r="E290" s="76"/>
      <c r="F290" s="77"/>
      <c r="G290" s="77"/>
      <c r="H290" s="77"/>
      <c r="I290" s="77"/>
    </row>
    <row r="291" spans="1:9" x14ac:dyDescent="0.25">
      <c r="A291" s="91"/>
      <c r="B291" s="77"/>
      <c r="C291" s="77"/>
      <c r="D291" s="77"/>
      <c r="E291" s="76"/>
      <c r="F291" s="77"/>
      <c r="G291" s="77"/>
      <c r="H291" s="77"/>
      <c r="I291" s="77"/>
    </row>
    <row r="292" spans="1:9" x14ac:dyDescent="0.25">
      <c r="A292" s="91"/>
      <c r="B292" s="77"/>
      <c r="C292" s="77"/>
      <c r="D292" s="77"/>
      <c r="E292" s="76"/>
      <c r="F292" s="77"/>
      <c r="G292" s="77"/>
      <c r="H292" s="77"/>
      <c r="I292" s="77"/>
    </row>
    <row r="293" spans="1:9" x14ac:dyDescent="0.25">
      <c r="A293" s="91"/>
      <c r="B293" s="77"/>
      <c r="C293" s="77"/>
      <c r="D293" s="77"/>
      <c r="E293" s="76"/>
      <c r="F293" s="77"/>
      <c r="G293" s="77"/>
      <c r="H293" s="77"/>
      <c r="I293" s="77"/>
    </row>
    <row r="294" spans="1:9" x14ac:dyDescent="0.25">
      <c r="A294" s="91"/>
      <c r="B294" s="77"/>
      <c r="C294" s="77"/>
      <c r="D294" s="77"/>
      <c r="E294" s="76"/>
      <c r="F294" s="77"/>
      <c r="G294" s="77"/>
      <c r="H294" s="77"/>
      <c r="I294" s="77"/>
    </row>
    <row r="295" spans="1:9" x14ac:dyDescent="0.25">
      <c r="A295" s="91"/>
      <c r="B295" s="77"/>
      <c r="C295" s="77"/>
      <c r="D295" s="77"/>
      <c r="E295" s="76"/>
      <c r="F295" s="77"/>
      <c r="G295" s="77"/>
      <c r="H295" s="77"/>
      <c r="I295" s="77"/>
    </row>
    <row r="296" spans="1:9" x14ac:dyDescent="0.25">
      <c r="A296" s="91"/>
      <c r="B296" s="77"/>
      <c r="C296" s="77"/>
      <c r="D296" s="77"/>
      <c r="E296" s="76"/>
      <c r="F296" s="77"/>
      <c r="G296" s="77"/>
      <c r="H296" s="77"/>
      <c r="I296" s="77"/>
    </row>
    <row r="297" spans="1:9" x14ac:dyDescent="0.25">
      <c r="A297" s="91"/>
      <c r="B297" s="77"/>
      <c r="C297" s="77"/>
      <c r="D297" s="77"/>
      <c r="E297" s="76"/>
      <c r="F297" s="77"/>
      <c r="G297" s="77"/>
      <c r="H297" s="77"/>
      <c r="I297" s="77"/>
    </row>
    <row r="298" spans="1:9" x14ac:dyDescent="0.25">
      <c r="A298" s="91"/>
      <c r="B298" s="77"/>
      <c r="C298" s="77"/>
      <c r="D298" s="77"/>
      <c r="E298" s="76"/>
      <c r="F298" s="77"/>
      <c r="G298" s="77"/>
      <c r="H298" s="77"/>
      <c r="I298" s="77"/>
    </row>
    <row r="299" spans="1:9" x14ac:dyDescent="0.25">
      <c r="A299" s="91"/>
      <c r="B299" s="77"/>
      <c r="C299" s="77"/>
      <c r="D299" s="77"/>
      <c r="E299" s="76"/>
      <c r="F299" s="77"/>
      <c r="G299" s="77"/>
      <c r="H299" s="77"/>
      <c r="I299" s="77"/>
    </row>
    <row r="300" spans="1:9" x14ac:dyDescent="0.25">
      <c r="A300" s="91"/>
      <c r="B300" s="77"/>
      <c r="C300" s="77"/>
      <c r="D300" s="77"/>
      <c r="E300" s="76"/>
      <c r="F300" s="77"/>
      <c r="G300" s="77"/>
      <c r="H300" s="77"/>
      <c r="I300" s="77"/>
    </row>
    <row r="301" spans="1:9" x14ac:dyDescent="0.25">
      <c r="A301" s="91"/>
      <c r="B301" s="77"/>
      <c r="C301" s="77"/>
      <c r="D301" s="77"/>
      <c r="E301" s="76"/>
      <c r="F301" s="77"/>
      <c r="G301" s="77"/>
      <c r="H301" s="77"/>
      <c r="I301" s="77"/>
    </row>
    <row r="302" spans="1:9" x14ac:dyDescent="0.25">
      <c r="A302" s="91"/>
      <c r="B302" s="77"/>
      <c r="C302" s="77"/>
      <c r="D302" s="77"/>
      <c r="E302" s="76"/>
      <c r="F302" s="77"/>
      <c r="G302" s="77"/>
      <c r="H302" s="77"/>
      <c r="I302" s="77"/>
    </row>
    <row r="303" spans="1:9" x14ac:dyDescent="0.25">
      <c r="A303" s="91"/>
      <c r="B303" s="77"/>
      <c r="C303" s="77"/>
      <c r="D303" s="77"/>
      <c r="E303" s="76"/>
      <c r="F303" s="77"/>
      <c r="G303" s="77"/>
      <c r="H303" s="77"/>
      <c r="I303" s="77"/>
    </row>
    <row r="304" spans="1:9" x14ac:dyDescent="0.25">
      <c r="A304" s="91"/>
      <c r="B304" s="77"/>
      <c r="C304" s="77"/>
      <c r="D304" s="77"/>
      <c r="E304" s="76"/>
      <c r="F304" s="77"/>
      <c r="G304" s="77"/>
      <c r="H304" s="77"/>
      <c r="I304" s="77"/>
    </row>
    <row r="305" spans="1:9" x14ac:dyDescent="0.25">
      <c r="A305" s="91"/>
      <c r="B305" s="77"/>
      <c r="C305" s="77"/>
      <c r="D305" s="77"/>
      <c r="E305" s="76"/>
      <c r="F305" s="77"/>
      <c r="G305" s="77"/>
      <c r="H305" s="77"/>
      <c r="I305" s="77"/>
    </row>
    <row r="306" spans="1:9" x14ac:dyDescent="0.25">
      <c r="A306" s="91"/>
      <c r="B306" s="77"/>
      <c r="C306" s="77"/>
      <c r="D306" s="77"/>
      <c r="E306" s="76"/>
      <c r="F306" s="77"/>
      <c r="G306" s="77"/>
      <c r="H306" s="77"/>
      <c r="I306" s="77"/>
    </row>
    <row r="307" spans="1:9" x14ac:dyDescent="0.25">
      <c r="A307" s="91"/>
      <c r="B307" s="77"/>
      <c r="C307" s="77"/>
      <c r="D307" s="77"/>
      <c r="E307" s="76"/>
      <c r="F307" s="77"/>
      <c r="G307" s="77"/>
      <c r="H307" s="77"/>
      <c r="I307" s="77"/>
    </row>
    <row r="308" spans="1:9" x14ac:dyDescent="0.25">
      <c r="A308" s="91"/>
      <c r="B308" s="77"/>
      <c r="C308" s="77"/>
      <c r="D308" s="77"/>
      <c r="E308" s="76"/>
      <c r="F308" s="77"/>
      <c r="G308" s="77"/>
      <c r="H308" s="77"/>
      <c r="I308" s="77"/>
    </row>
    <row r="309" spans="1:9" x14ac:dyDescent="0.25">
      <c r="A309" s="91"/>
      <c r="B309" s="77"/>
      <c r="C309" s="77"/>
      <c r="D309" s="77"/>
      <c r="E309" s="76"/>
      <c r="F309" s="77"/>
      <c r="G309" s="77"/>
      <c r="H309" s="77"/>
      <c r="I309" s="77"/>
    </row>
    <row r="310" spans="1:9" x14ac:dyDescent="0.25">
      <c r="A310" s="91"/>
      <c r="B310" s="77"/>
      <c r="C310" s="77"/>
      <c r="D310" s="77"/>
      <c r="E310" s="76"/>
      <c r="F310" s="77"/>
      <c r="G310" s="76"/>
      <c r="H310" s="76"/>
      <c r="I310" s="76"/>
    </row>
    <row r="311" spans="1:9" x14ac:dyDescent="0.25">
      <c r="A311" s="91"/>
      <c r="B311" s="77"/>
      <c r="C311" s="77"/>
      <c r="D311" s="77"/>
      <c r="E311" s="76"/>
      <c r="F311" s="77"/>
      <c r="G311" s="76"/>
      <c r="H311" s="76"/>
      <c r="I311" s="76"/>
    </row>
    <row r="312" spans="1:9" x14ac:dyDescent="0.25">
      <c r="A312" s="91"/>
      <c r="B312" s="77"/>
      <c r="C312" s="77"/>
      <c r="D312" s="77"/>
      <c r="E312" s="76"/>
      <c r="F312" s="77"/>
      <c r="G312" s="76"/>
      <c r="H312" s="76"/>
      <c r="I312" s="76"/>
    </row>
    <row r="313" spans="1:9" x14ac:dyDescent="0.25">
      <c r="A313" s="91"/>
      <c r="B313" s="77"/>
      <c r="C313" s="77"/>
      <c r="D313" s="77"/>
      <c r="E313" s="76"/>
      <c r="F313" s="77"/>
      <c r="G313" s="76"/>
      <c r="H313" s="76"/>
      <c r="I313" s="76"/>
    </row>
    <row r="314" spans="1:9" x14ac:dyDescent="0.25">
      <c r="A314" s="91"/>
      <c r="B314" s="77"/>
      <c r="C314" s="77"/>
      <c r="D314" s="77"/>
      <c r="E314" s="76"/>
      <c r="F314" s="77"/>
      <c r="G314" s="76"/>
      <c r="H314" s="76"/>
      <c r="I314" s="76"/>
    </row>
    <row r="315" spans="1:9" x14ac:dyDescent="0.25">
      <c r="A315" s="91"/>
      <c r="B315" s="77"/>
      <c r="C315" s="77"/>
      <c r="D315" s="77"/>
      <c r="E315" s="76"/>
      <c r="F315" s="77"/>
      <c r="G315" s="76"/>
      <c r="H315" s="76"/>
      <c r="I315" s="76"/>
    </row>
    <row r="316" spans="1:9" x14ac:dyDescent="0.25">
      <c r="A316" s="91"/>
      <c r="B316" s="77"/>
      <c r="C316" s="77"/>
      <c r="D316" s="77"/>
      <c r="E316" s="76"/>
      <c r="F316" s="77"/>
      <c r="G316" s="76"/>
      <c r="H316" s="76"/>
      <c r="I316" s="76"/>
    </row>
    <row r="317" spans="1:9" x14ac:dyDescent="0.25">
      <c r="A317" s="91"/>
      <c r="B317" s="77"/>
      <c r="C317" s="77"/>
      <c r="D317" s="77"/>
      <c r="E317" s="76"/>
      <c r="F317" s="77"/>
      <c r="G317" s="76"/>
      <c r="H317" s="76"/>
      <c r="I317" s="76"/>
    </row>
    <row r="318" spans="1:9" x14ac:dyDescent="0.25">
      <c r="A318" s="91"/>
      <c r="B318" s="77"/>
      <c r="C318" s="77"/>
      <c r="D318" s="77"/>
      <c r="E318" s="76"/>
      <c r="F318" s="77"/>
      <c r="G318" s="76"/>
      <c r="H318" s="76"/>
      <c r="I318" s="76"/>
    </row>
    <row r="319" spans="1:9" x14ac:dyDescent="0.25">
      <c r="A319" s="91"/>
      <c r="B319" s="77"/>
      <c r="C319" s="77"/>
      <c r="D319" s="77"/>
      <c r="E319" s="76"/>
      <c r="F319" s="77"/>
      <c r="G319" s="76"/>
      <c r="H319" s="76"/>
      <c r="I319" s="76"/>
    </row>
    <row r="320" spans="1:9" x14ac:dyDescent="0.25">
      <c r="A320" s="91"/>
      <c r="B320" s="77"/>
      <c r="C320" s="77"/>
      <c r="D320" s="77"/>
      <c r="E320" s="76"/>
      <c r="F320" s="77"/>
      <c r="G320" s="76"/>
      <c r="H320" s="76"/>
      <c r="I320" s="76"/>
    </row>
    <row r="321" spans="1:9" x14ac:dyDescent="0.25">
      <c r="A321" s="91"/>
      <c r="B321" s="77"/>
      <c r="C321" s="77"/>
      <c r="D321" s="77"/>
      <c r="E321" s="76"/>
      <c r="F321" s="77"/>
      <c r="G321" s="76"/>
      <c r="H321" s="76"/>
      <c r="I321" s="76"/>
    </row>
    <row r="322" spans="1:9" x14ac:dyDescent="0.25">
      <c r="A322" s="91"/>
      <c r="B322" s="77"/>
      <c r="C322" s="77"/>
      <c r="D322" s="77"/>
      <c r="E322" s="76"/>
      <c r="F322" s="77"/>
      <c r="G322" s="76"/>
      <c r="H322" s="76"/>
      <c r="I322" s="76"/>
    </row>
    <row r="323" spans="1:9" x14ac:dyDescent="0.25">
      <c r="A323" s="91"/>
      <c r="B323" s="77"/>
      <c r="C323" s="77"/>
      <c r="D323" s="77"/>
      <c r="E323" s="76"/>
      <c r="F323" s="77"/>
      <c r="G323" s="76"/>
      <c r="H323" s="76"/>
      <c r="I323" s="76"/>
    </row>
    <row r="324" spans="1:9" x14ac:dyDescent="0.25">
      <c r="A324" s="91"/>
      <c r="B324" s="77"/>
      <c r="C324" s="77"/>
      <c r="D324" s="77"/>
      <c r="E324" s="76"/>
      <c r="F324" s="77"/>
      <c r="G324" s="76"/>
      <c r="H324" s="76"/>
      <c r="I324" s="76"/>
    </row>
    <row r="325" spans="1:9" x14ac:dyDescent="0.25">
      <c r="A325" s="91"/>
      <c r="B325" s="77"/>
      <c r="C325" s="77"/>
      <c r="D325" s="77"/>
      <c r="E325" s="76"/>
      <c r="F325" s="77"/>
      <c r="G325" s="76"/>
      <c r="H325" s="76"/>
      <c r="I325" s="76"/>
    </row>
    <row r="326" spans="1:9" x14ac:dyDescent="0.25">
      <c r="A326" s="91"/>
      <c r="B326" s="77"/>
      <c r="C326" s="77"/>
      <c r="D326" s="77"/>
      <c r="E326" s="76"/>
      <c r="F326" s="77"/>
      <c r="G326" s="76"/>
      <c r="H326" s="76"/>
      <c r="I326" s="76"/>
    </row>
    <row r="327" spans="1:9" x14ac:dyDescent="0.25">
      <c r="A327" s="91"/>
      <c r="B327" s="77"/>
      <c r="C327" s="77"/>
      <c r="D327" s="77"/>
      <c r="E327" s="76"/>
      <c r="F327" s="77"/>
      <c r="G327" s="76"/>
      <c r="H327" s="76"/>
      <c r="I327" s="76"/>
    </row>
    <row r="328" spans="1:9" x14ac:dyDescent="0.25">
      <c r="A328" s="91"/>
      <c r="B328" s="77"/>
      <c r="C328" s="77"/>
      <c r="D328" s="77"/>
      <c r="E328" s="76"/>
      <c r="F328" s="77"/>
      <c r="G328" s="76"/>
      <c r="H328" s="76"/>
      <c r="I328" s="76"/>
    </row>
    <row r="329" spans="1:9" x14ac:dyDescent="0.25">
      <c r="A329" s="91"/>
      <c r="B329" s="77"/>
      <c r="C329" s="77"/>
      <c r="D329" s="77"/>
      <c r="E329" s="76"/>
      <c r="F329" s="77"/>
      <c r="G329" s="76"/>
      <c r="H329" s="76"/>
      <c r="I329" s="76"/>
    </row>
    <row r="330" spans="1:9" x14ac:dyDescent="0.25">
      <c r="A330" s="91"/>
      <c r="B330" s="77"/>
      <c r="C330" s="77"/>
      <c r="D330" s="77"/>
      <c r="E330" s="76"/>
      <c r="F330" s="77"/>
      <c r="G330" s="76"/>
      <c r="H330" s="76"/>
      <c r="I330" s="76"/>
    </row>
    <row r="331" spans="1:9" x14ac:dyDescent="0.25">
      <c r="A331" s="91"/>
      <c r="B331" s="77"/>
      <c r="C331" s="77"/>
      <c r="D331" s="77"/>
      <c r="E331" s="76"/>
      <c r="F331" s="77"/>
      <c r="G331" s="76"/>
      <c r="H331" s="76"/>
      <c r="I331" s="76"/>
    </row>
    <row r="332" spans="1:9" x14ac:dyDescent="0.25">
      <c r="A332" s="91"/>
      <c r="B332" s="77"/>
      <c r="C332" s="77"/>
      <c r="D332" s="77"/>
      <c r="E332" s="76"/>
      <c r="F332" s="77"/>
      <c r="G332" s="76"/>
      <c r="H332" s="76"/>
      <c r="I332" s="76"/>
    </row>
    <row r="333" spans="1:9" x14ac:dyDescent="0.25">
      <c r="A333" s="91"/>
      <c r="B333" s="77"/>
      <c r="C333" s="77"/>
      <c r="D333" s="77"/>
      <c r="E333" s="76"/>
      <c r="F333" s="77"/>
      <c r="G333" s="76"/>
      <c r="H333" s="76"/>
      <c r="I333" s="76"/>
    </row>
    <row r="334" spans="1:9" x14ac:dyDescent="0.25">
      <c r="A334" s="91"/>
      <c r="B334" s="77"/>
      <c r="C334" s="77"/>
      <c r="D334" s="77"/>
      <c r="E334" s="76"/>
      <c r="F334" s="77"/>
      <c r="G334" s="76"/>
      <c r="H334" s="76"/>
      <c r="I334" s="76"/>
    </row>
    <row r="335" spans="1:9" x14ac:dyDescent="0.25">
      <c r="A335" s="91"/>
      <c r="B335" s="77"/>
      <c r="C335" s="77"/>
      <c r="D335" s="77"/>
      <c r="E335" s="76"/>
      <c r="F335" s="77"/>
      <c r="G335" s="76"/>
      <c r="H335" s="76"/>
      <c r="I335" s="76"/>
    </row>
    <row r="336" spans="1:9" x14ac:dyDescent="0.25">
      <c r="A336" s="91"/>
      <c r="B336" s="77"/>
      <c r="C336" s="77"/>
      <c r="D336" s="77"/>
      <c r="E336" s="76"/>
      <c r="F336" s="77"/>
      <c r="G336" s="76"/>
      <c r="H336" s="76"/>
      <c r="I336" s="76"/>
    </row>
    <row r="337" spans="1:9" x14ac:dyDescent="0.25">
      <c r="A337" s="91"/>
      <c r="B337" s="77"/>
      <c r="C337" s="77"/>
      <c r="D337" s="77"/>
      <c r="E337" s="76"/>
      <c r="F337" s="77"/>
      <c r="G337" s="76"/>
      <c r="H337" s="76"/>
      <c r="I337" s="76"/>
    </row>
    <row r="338" spans="1:9" x14ac:dyDescent="0.25">
      <c r="A338" s="91"/>
      <c r="B338" s="77"/>
      <c r="C338" s="77"/>
      <c r="D338" s="77"/>
      <c r="E338" s="76"/>
      <c r="F338" s="77"/>
      <c r="G338" s="76"/>
      <c r="H338" s="76"/>
      <c r="I338" s="76"/>
    </row>
    <row r="339" spans="1:9" x14ac:dyDescent="0.25">
      <c r="A339" s="91"/>
      <c r="B339" s="77"/>
      <c r="C339" s="77"/>
      <c r="D339" s="77"/>
      <c r="E339" s="76"/>
      <c r="F339" s="77"/>
      <c r="G339" s="76"/>
      <c r="H339" s="76"/>
      <c r="I339" s="76"/>
    </row>
    <row r="340" spans="1:9" x14ac:dyDescent="0.25">
      <c r="A340" s="91"/>
      <c r="B340" s="77"/>
      <c r="C340" s="77"/>
      <c r="D340" s="77"/>
      <c r="E340" s="76"/>
      <c r="F340" s="77"/>
      <c r="G340" s="76"/>
      <c r="H340" s="76"/>
      <c r="I340" s="76"/>
    </row>
    <row r="341" spans="1:9" x14ac:dyDescent="0.25">
      <c r="A341" s="91"/>
      <c r="B341" s="77"/>
      <c r="C341" s="77"/>
      <c r="D341" s="77"/>
      <c r="E341" s="76"/>
      <c r="F341" s="77"/>
      <c r="G341" s="76"/>
      <c r="H341" s="76"/>
      <c r="I341" s="76"/>
    </row>
    <row r="342" spans="1:9" x14ac:dyDescent="0.25">
      <c r="A342" s="91"/>
      <c r="B342" s="77"/>
      <c r="C342" s="77"/>
      <c r="D342" s="77"/>
      <c r="E342" s="76"/>
      <c r="F342" s="77"/>
      <c r="G342" s="76"/>
      <c r="H342" s="76"/>
      <c r="I342" s="76"/>
    </row>
    <row r="343" spans="1:9" x14ac:dyDescent="0.25">
      <c r="A343" s="91"/>
      <c r="B343" s="77"/>
      <c r="C343" s="77"/>
      <c r="D343" s="77"/>
      <c r="E343" s="76"/>
      <c r="F343" s="77"/>
      <c r="G343" s="76"/>
      <c r="H343" s="76"/>
      <c r="I343" s="76"/>
    </row>
    <row r="344" spans="1:9" x14ac:dyDescent="0.25">
      <c r="A344" s="91"/>
      <c r="B344" s="77"/>
      <c r="C344" s="77"/>
      <c r="D344" s="77"/>
      <c r="E344" s="76"/>
      <c r="F344" s="77"/>
      <c r="G344" s="76"/>
      <c r="H344" s="76"/>
      <c r="I344" s="76"/>
    </row>
    <row r="345" spans="1:9" x14ac:dyDescent="0.25">
      <c r="A345" s="91"/>
      <c r="B345" s="77"/>
      <c r="C345" s="77"/>
      <c r="D345" s="77"/>
      <c r="E345" s="76"/>
      <c r="F345" s="77"/>
      <c r="G345" s="76"/>
      <c r="H345" s="76"/>
      <c r="I345" s="76"/>
    </row>
    <row r="346" spans="1:9" x14ac:dyDescent="0.25">
      <c r="A346" s="91"/>
      <c r="B346" s="77"/>
      <c r="C346" s="77"/>
      <c r="D346" s="77"/>
      <c r="E346" s="76"/>
      <c r="F346" s="77"/>
      <c r="G346" s="76"/>
      <c r="H346" s="76"/>
      <c r="I346" s="76"/>
    </row>
    <row r="347" spans="1:9" x14ac:dyDescent="0.25">
      <c r="A347" s="91"/>
      <c r="B347" s="77"/>
      <c r="C347" s="77"/>
      <c r="D347" s="77"/>
      <c r="E347" s="76"/>
      <c r="F347" s="77"/>
      <c r="G347" s="76"/>
      <c r="H347" s="76"/>
      <c r="I347" s="76"/>
    </row>
    <row r="348" spans="1:9" x14ac:dyDescent="0.25">
      <c r="A348" s="91"/>
      <c r="B348" s="77"/>
      <c r="C348" s="77"/>
      <c r="D348" s="77"/>
      <c r="E348" s="76"/>
      <c r="F348" s="77"/>
      <c r="G348" s="76"/>
      <c r="H348" s="76"/>
      <c r="I348" s="76"/>
    </row>
    <row r="349" spans="1:9" x14ac:dyDescent="0.25">
      <c r="A349" s="91"/>
      <c r="B349" s="77"/>
      <c r="C349" s="77"/>
      <c r="D349" s="77"/>
      <c r="E349" s="76"/>
      <c r="F349" s="77"/>
      <c r="G349" s="76"/>
      <c r="H349" s="76"/>
      <c r="I349" s="76"/>
    </row>
    <row r="350" spans="1:9" x14ac:dyDescent="0.25">
      <c r="A350" s="91"/>
      <c r="B350" s="77"/>
      <c r="C350" s="77"/>
      <c r="D350" s="77"/>
      <c r="E350" s="76"/>
      <c r="F350" s="77"/>
      <c r="G350" s="76"/>
      <c r="H350" s="76"/>
      <c r="I350" s="76"/>
    </row>
    <row r="351" spans="1:9" x14ac:dyDescent="0.25">
      <c r="A351" s="91"/>
      <c r="B351" s="77"/>
      <c r="C351" s="77"/>
      <c r="D351" s="77"/>
      <c r="E351" s="76"/>
      <c r="F351" s="77"/>
      <c r="G351" s="76"/>
      <c r="H351" s="76"/>
      <c r="I351" s="76"/>
    </row>
    <row r="352" spans="1:9" x14ac:dyDescent="0.25">
      <c r="A352" s="91"/>
      <c r="B352" s="77"/>
      <c r="C352" s="77"/>
      <c r="D352" s="77"/>
      <c r="E352" s="76"/>
      <c r="F352" s="77"/>
      <c r="G352" s="76"/>
      <c r="H352" s="76"/>
      <c r="I352" s="76"/>
    </row>
    <row r="353" spans="1:9" x14ac:dyDescent="0.25">
      <c r="A353" s="91"/>
      <c r="B353" s="77"/>
      <c r="C353" s="77"/>
      <c r="D353" s="77"/>
      <c r="E353" s="76"/>
      <c r="F353" s="77"/>
      <c r="G353" s="76"/>
      <c r="H353" s="76"/>
      <c r="I353" s="76"/>
    </row>
    <row r="354" spans="1:9" x14ac:dyDescent="0.25">
      <c r="A354" s="91"/>
      <c r="B354" s="77"/>
      <c r="C354" s="77"/>
      <c r="D354" s="77"/>
      <c r="E354" s="76"/>
      <c r="F354" s="77"/>
      <c r="G354" s="76"/>
      <c r="H354" s="76"/>
      <c r="I354" s="76"/>
    </row>
    <row r="355" spans="1:9" x14ac:dyDescent="0.25">
      <c r="A355" s="91"/>
      <c r="B355" s="77"/>
      <c r="C355" s="77"/>
      <c r="D355" s="77"/>
      <c r="E355" s="76"/>
      <c r="F355" s="77"/>
      <c r="G355" s="76"/>
      <c r="H355" s="76"/>
      <c r="I355" s="76"/>
    </row>
    <row r="356" spans="1:9" x14ac:dyDescent="0.25">
      <c r="A356" s="91"/>
      <c r="B356" s="77"/>
      <c r="C356" s="77"/>
      <c r="D356" s="77"/>
      <c r="E356" s="76"/>
      <c r="F356" s="77"/>
      <c r="G356" s="76"/>
      <c r="H356" s="76"/>
      <c r="I356" s="76"/>
    </row>
    <row r="357" spans="1:9" x14ac:dyDescent="0.25">
      <c r="A357" s="91"/>
      <c r="B357" s="77"/>
      <c r="C357" s="77"/>
      <c r="D357" s="77"/>
      <c r="E357" s="76"/>
      <c r="F357" s="77"/>
      <c r="G357" s="76"/>
      <c r="H357" s="76"/>
      <c r="I357" s="76"/>
    </row>
    <row r="358" spans="1:9" x14ac:dyDescent="0.25">
      <c r="A358" s="91"/>
      <c r="B358" s="77"/>
      <c r="C358" s="77"/>
      <c r="D358" s="77"/>
      <c r="E358" s="76"/>
      <c r="F358" s="77"/>
      <c r="G358" s="76"/>
      <c r="H358" s="76"/>
      <c r="I358" s="76"/>
    </row>
    <row r="359" spans="1:9" x14ac:dyDescent="0.25">
      <c r="A359" s="91"/>
      <c r="B359" s="77"/>
      <c r="C359" s="77"/>
      <c r="D359" s="77"/>
      <c r="E359" s="76"/>
      <c r="F359" s="77"/>
      <c r="G359" s="76"/>
      <c r="H359" s="76"/>
      <c r="I359" s="76"/>
    </row>
    <row r="360" spans="1:9" x14ac:dyDescent="0.25">
      <c r="A360" s="91"/>
      <c r="B360" s="77"/>
      <c r="C360" s="77"/>
      <c r="D360" s="77"/>
      <c r="E360" s="76"/>
      <c r="F360" s="77"/>
      <c r="G360" s="76"/>
      <c r="H360" s="76"/>
      <c r="I360" s="76"/>
    </row>
    <row r="361" spans="1:9" x14ac:dyDescent="0.25">
      <c r="A361" s="91"/>
      <c r="B361" s="77"/>
      <c r="C361" s="77"/>
      <c r="D361" s="77"/>
      <c r="E361" s="76"/>
      <c r="F361" s="77"/>
      <c r="G361" s="76"/>
      <c r="H361" s="76"/>
      <c r="I361" s="76"/>
    </row>
    <row r="362" spans="1:9" x14ac:dyDescent="0.25">
      <c r="A362" s="91"/>
      <c r="B362" s="77"/>
      <c r="C362" s="77"/>
      <c r="D362" s="77"/>
      <c r="E362" s="76"/>
      <c r="F362" s="77"/>
      <c r="G362" s="76"/>
      <c r="H362" s="76"/>
      <c r="I362" s="76"/>
    </row>
    <row r="363" spans="1:9" x14ac:dyDescent="0.25">
      <c r="A363" s="91"/>
      <c r="B363" s="77"/>
      <c r="C363" s="77"/>
      <c r="D363" s="77"/>
      <c r="E363" s="76"/>
      <c r="F363" s="77"/>
      <c r="G363" s="76"/>
      <c r="H363" s="76"/>
      <c r="I363" s="76"/>
    </row>
    <row r="364" spans="1:9" x14ac:dyDescent="0.25">
      <c r="A364" s="91"/>
      <c r="B364" s="77"/>
      <c r="C364" s="77"/>
      <c r="D364" s="77"/>
      <c r="E364" s="76"/>
      <c r="F364" s="77"/>
      <c r="G364" s="76"/>
      <c r="H364" s="76"/>
      <c r="I364" s="76"/>
    </row>
    <row r="365" spans="1:9" x14ac:dyDescent="0.25">
      <c r="A365" s="91"/>
      <c r="B365" s="77"/>
      <c r="C365" s="77"/>
      <c r="D365" s="77"/>
      <c r="E365" s="76"/>
      <c r="F365" s="77"/>
      <c r="G365" s="76"/>
      <c r="H365" s="76"/>
      <c r="I365" s="76"/>
    </row>
    <row r="366" spans="1:9" x14ac:dyDescent="0.25">
      <c r="A366" s="91"/>
      <c r="B366" s="77"/>
      <c r="C366" s="77"/>
      <c r="D366" s="77"/>
      <c r="E366" s="76"/>
      <c r="F366" s="77"/>
      <c r="G366" s="76"/>
      <c r="H366" s="76"/>
      <c r="I366" s="76"/>
    </row>
    <row r="367" spans="1:9" x14ac:dyDescent="0.25">
      <c r="A367" s="91"/>
      <c r="B367" s="77"/>
      <c r="C367" s="77"/>
      <c r="D367" s="77"/>
      <c r="E367" s="76"/>
      <c r="F367" s="77"/>
      <c r="G367" s="76"/>
      <c r="H367" s="76"/>
      <c r="I367" s="76"/>
    </row>
    <row r="368" spans="1:9" x14ac:dyDescent="0.25">
      <c r="A368" s="91"/>
      <c r="B368" s="77"/>
      <c r="C368" s="77"/>
      <c r="D368" s="77"/>
      <c r="E368" s="76"/>
      <c r="F368" s="77"/>
      <c r="G368" s="76"/>
      <c r="H368" s="76"/>
      <c r="I368" s="76"/>
    </row>
    <row r="369" spans="1:9" x14ac:dyDescent="0.25">
      <c r="A369" s="91"/>
      <c r="B369" s="77"/>
      <c r="C369" s="77"/>
      <c r="D369" s="77"/>
      <c r="E369" s="76"/>
      <c r="F369" s="77"/>
      <c r="G369" s="76"/>
      <c r="H369" s="76"/>
      <c r="I369" s="76"/>
    </row>
    <row r="370" spans="1:9" x14ac:dyDescent="0.25">
      <c r="A370" s="91"/>
      <c r="B370" s="77"/>
      <c r="C370" s="77"/>
      <c r="D370" s="77"/>
      <c r="E370" s="76"/>
      <c r="F370" s="77"/>
      <c r="G370" s="76"/>
      <c r="H370" s="76"/>
      <c r="I370" s="76"/>
    </row>
    <row r="371" spans="1:9" x14ac:dyDescent="0.25">
      <c r="A371" s="91"/>
      <c r="B371" s="77"/>
      <c r="C371" s="77"/>
      <c r="D371" s="77"/>
      <c r="E371" s="76"/>
      <c r="F371" s="77"/>
      <c r="G371" s="76"/>
      <c r="H371" s="76"/>
      <c r="I371" s="76"/>
    </row>
    <row r="372" spans="1:9" x14ac:dyDescent="0.25">
      <c r="A372" s="91"/>
      <c r="B372" s="77"/>
      <c r="C372" s="77"/>
      <c r="D372" s="77"/>
      <c r="E372" s="76"/>
      <c r="F372" s="77"/>
      <c r="G372" s="76"/>
      <c r="H372" s="76"/>
      <c r="I372" s="76"/>
    </row>
    <row r="373" spans="1:9" x14ac:dyDescent="0.25">
      <c r="A373" s="91"/>
      <c r="B373" s="77"/>
      <c r="C373" s="77"/>
      <c r="D373" s="77"/>
      <c r="E373" s="76"/>
      <c r="F373" s="77"/>
      <c r="G373" s="76"/>
      <c r="H373" s="76"/>
      <c r="I373" s="76"/>
    </row>
    <row r="374" spans="1:9" x14ac:dyDescent="0.25">
      <c r="A374" s="91"/>
      <c r="B374" s="77"/>
      <c r="C374" s="77"/>
      <c r="D374" s="77"/>
      <c r="E374" s="76"/>
      <c r="F374" s="77"/>
      <c r="G374" s="76"/>
      <c r="H374" s="76"/>
      <c r="I374" s="76"/>
    </row>
    <row r="375" spans="1:9" x14ac:dyDescent="0.25">
      <c r="A375" s="91"/>
      <c r="B375" s="77"/>
      <c r="C375" s="77"/>
      <c r="D375" s="77"/>
      <c r="E375" s="76"/>
      <c r="F375" s="77"/>
      <c r="G375" s="76"/>
      <c r="H375" s="76"/>
      <c r="I375" s="76"/>
    </row>
    <row r="376" spans="1:9" x14ac:dyDescent="0.25">
      <c r="A376" s="91"/>
      <c r="B376" s="77"/>
      <c r="C376" s="77"/>
      <c r="D376" s="77"/>
      <c r="E376" s="76"/>
      <c r="F376" s="77"/>
      <c r="G376" s="76"/>
      <c r="H376" s="76"/>
      <c r="I376" s="76"/>
    </row>
    <row r="377" spans="1:9" x14ac:dyDescent="0.25">
      <c r="A377" s="91"/>
      <c r="B377" s="77"/>
      <c r="C377" s="77"/>
      <c r="D377" s="77"/>
      <c r="E377" s="76"/>
      <c r="F377" s="77"/>
      <c r="G377" s="76"/>
      <c r="H377" s="76"/>
      <c r="I377" s="76"/>
    </row>
    <row r="378" spans="1:9" x14ac:dyDescent="0.25">
      <c r="A378" s="91"/>
      <c r="B378" s="77"/>
      <c r="C378" s="77"/>
      <c r="D378" s="77"/>
      <c r="E378" s="76"/>
      <c r="F378" s="77"/>
      <c r="G378" s="76"/>
      <c r="H378" s="76"/>
      <c r="I378" s="76"/>
    </row>
    <row r="379" spans="1:9" x14ac:dyDescent="0.25">
      <c r="A379" s="91"/>
      <c r="B379" s="77"/>
      <c r="C379" s="77"/>
      <c r="D379" s="77"/>
      <c r="E379" s="76"/>
      <c r="F379" s="77"/>
      <c r="G379" s="76"/>
      <c r="H379" s="76"/>
      <c r="I379" s="76"/>
    </row>
    <row r="380" spans="1:9" x14ac:dyDescent="0.25">
      <c r="A380" s="91"/>
      <c r="B380" s="77"/>
      <c r="C380" s="77"/>
      <c r="D380" s="77"/>
      <c r="E380" s="76"/>
      <c r="F380" s="77"/>
      <c r="G380" s="76"/>
      <c r="H380" s="76"/>
      <c r="I380" s="76"/>
    </row>
    <row r="381" spans="1:9" x14ac:dyDescent="0.25">
      <c r="A381" s="91"/>
      <c r="B381" s="77"/>
      <c r="C381" s="77"/>
      <c r="D381" s="77"/>
      <c r="E381" s="76"/>
      <c r="F381" s="77"/>
      <c r="G381" s="76"/>
      <c r="H381" s="76"/>
      <c r="I381" s="76"/>
    </row>
    <row r="382" spans="1:9" x14ac:dyDescent="0.25">
      <c r="A382" s="91"/>
      <c r="B382" s="77"/>
      <c r="C382" s="77"/>
      <c r="D382" s="77"/>
      <c r="E382" s="76"/>
      <c r="F382" s="77"/>
      <c r="G382" s="76"/>
      <c r="H382" s="76"/>
      <c r="I382" s="76"/>
    </row>
    <row r="383" spans="1:9" x14ac:dyDescent="0.25">
      <c r="A383" s="91"/>
      <c r="B383" s="77"/>
      <c r="C383" s="77"/>
      <c r="D383" s="77"/>
      <c r="E383" s="76"/>
      <c r="F383" s="77"/>
      <c r="G383" s="76"/>
      <c r="H383" s="76"/>
      <c r="I383" s="76"/>
    </row>
    <row r="384" spans="1:9" x14ac:dyDescent="0.25">
      <c r="A384" s="91"/>
      <c r="B384" s="77"/>
      <c r="C384" s="77"/>
      <c r="D384" s="77"/>
      <c r="E384" s="76"/>
      <c r="F384" s="77"/>
      <c r="G384" s="76"/>
      <c r="H384" s="76"/>
      <c r="I384" s="76"/>
    </row>
    <row r="385" spans="1:9" x14ac:dyDescent="0.25">
      <c r="A385" s="91"/>
      <c r="B385" s="77"/>
      <c r="C385" s="77"/>
      <c r="D385" s="77"/>
      <c r="E385" s="76"/>
      <c r="F385" s="77"/>
      <c r="G385" s="76"/>
      <c r="H385" s="76"/>
      <c r="I385" s="76"/>
    </row>
    <row r="386" spans="1:9" x14ac:dyDescent="0.25">
      <c r="A386" s="91"/>
      <c r="B386" s="77"/>
      <c r="C386" s="77"/>
      <c r="D386" s="77"/>
      <c r="E386" s="76"/>
      <c r="F386" s="77"/>
      <c r="G386" s="76"/>
      <c r="H386" s="76"/>
      <c r="I386" s="76"/>
    </row>
    <row r="387" spans="1:9" x14ac:dyDescent="0.25">
      <c r="A387" s="91"/>
      <c r="B387" s="77"/>
      <c r="C387" s="77"/>
      <c r="D387" s="77"/>
      <c r="E387" s="76"/>
      <c r="F387" s="77"/>
      <c r="G387" s="76"/>
      <c r="H387" s="76"/>
      <c r="I387" s="76"/>
    </row>
    <row r="388" spans="1:9" x14ac:dyDescent="0.25">
      <c r="A388" s="91"/>
      <c r="B388" s="77"/>
      <c r="C388" s="77"/>
      <c r="D388" s="77"/>
      <c r="E388" s="76"/>
      <c r="F388" s="77"/>
      <c r="G388" s="76"/>
      <c r="H388" s="76"/>
      <c r="I388" s="76"/>
    </row>
    <row r="389" spans="1:9" x14ac:dyDescent="0.25">
      <c r="A389" s="91"/>
      <c r="B389" s="77"/>
      <c r="C389" s="77"/>
      <c r="D389" s="77"/>
      <c r="E389" s="76"/>
      <c r="F389" s="77"/>
      <c r="G389" s="76"/>
      <c r="H389" s="76"/>
      <c r="I389" s="76"/>
    </row>
    <row r="390" spans="1:9" x14ac:dyDescent="0.25">
      <c r="A390" s="91"/>
      <c r="B390" s="77"/>
      <c r="C390" s="77"/>
      <c r="D390" s="77"/>
      <c r="E390" s="76"/>
      <c r="F390" s="77"/>
      <c r="G390" s="76"/>
      <c r="H390" s="76"/>
      <c r="I390" s="76"/>
    </row>
    <row r="391" spans="1:9" x14ac:dyDescent="0.25">
      <c r="A391" s="91"/>
      <c r="B391" s="77"/>
      <c r="C391" s="77"/>
      <c r="D391" s="77"/>
      <c r="E391" s="76"/>
      <c r="F391" s="77"/>
      <c r="G391" s="76"/>
      <c r="H391" s="76"/>
      <c r="I391" s="76"/>
    </row>
    <row r="392" spans="1:9" x14ac:dyDescent="0.25">
      <c r="A392" s="91"/>
      <c r="B392" s="77"/>
      <c r="C392" s="77"/>
      <c r="D392" s="77"/>
      <c r="E392" s="76"/>
      <c r="F392" s="77"/>
      <c r="G392" s="76"/>
      <c r="H392" s="76"/>
      <c r="I392" s="76"/>
    </row>
    <row r="393" spans="1:9" x14ac:dyDescent="0.25">
      <c r="A393" s="91"/>
      <c r="B393" s="77"/>
      <c r="C393" s="77"/>
      <c r="D393" s="77"/>
      <c r="E393" s="76"/>
      <c r="F393" s="77"/>
      <c r="G393" s="76"/>
      <c r="H393" s="76"/>
      <c r="I393" s="76"/>
    </row>
    <row r="394" spans="1:9" x14ac:dyDescent="0.25">
      <c r="A394" s="91"/>
      <c r="B394" s="77"/>
      <c r="C394" s="77"/>
      <c r="D394" s="77"/>
      <c r="E394" s="76"/>
      <c r="F394" s="77"/>
      <c r="G394" s="76"/>
      <c r="H394" s="76"/>
      <c r="I394" s="76"/>
    </row>
    <row r="395" spans="1:9" x14ac:dyDescent="0.25">
      <c r="A395" s="91"/>
      <c r="B395" s="77"/>
      <c r="C395" s="77"/>
      <c r="D395" s="77"/>
      <c r="E395" s="76"/>
      <c r="F395" s="77"/>
      <c r="G395" s="76"/>
      <c r="H395" s="76"/>
      <c r="I395" s="76"/>
    </row>
    <row r="396" spans="1:9" x14ac:dyDescent="0.25">
      <c r="A396" s="91"/>
      <c r="B396" s="77"/>
      <c r="C396" s="77"/>
      <c r="D396" s="77"/>
      <c r="E396" s="76"/>
      <c r="F396" s="77"/>
      <c r="G396" s="76"/>
      <c r="H396" s="76"/>
      <c r="I396" s="76"/>
    </row>
    <row r="397" spans="1:9" x14ac:dyDescent="0.25">
      <c r="A397" s="91"/>
      <c r="B397" s="77"/>
      <c r="C397" s="77"/>
      <c r="D397" s="77"/>
      <c r="E397" s="76"/>
      <c r="F397" s="77"/>
      <c r="G397" s="76"/>
      <c r="H397" s="76"/>
      <c r="I397" s="76"/>
    </row>
    <row r="398" spans="1:9" x14ac:dyDescent="0.25">
      <c r="A398" s="91"/>
      <c r="B398" s="77"/>
      <c r="C398" s="77"/>
      <c r="D398" s="77"/>
      <c r="E398" s="76"/>
      <c r="F398" s="77"/>
      <c r="G398" s="76"/>
      <c r="H398" s="76"/>
      <c r="I398" s="76"/>
    </row>
    <row r="399" spans="1:9" x14ac:dyDescent="0.25">
      <c r="A399" s="91"/>
      <c r="B399" s="77"/>
      <c r="C399" s="77"/>
      <c r="D399" s="77"/>
      <c r="E399" s="76"/>
      <c r="F399" s="77"/>
      <c r="G399" s="76"/>
      <c r="H399" s="76"/>
      <c r="I399" s="76"/>
    </row>
    <row r="400" spans="1:9" x14ac:dyDescent="0.25">
      <c r="A400" s="91"/>
      <c r="B400" s="77"/>
      <c r="C400" s="77"/>
      <c r="D400" s="77"/>
      <c r="E400" s="76"/>
      <c r="F400" s="77"/>
      <c r="G400" s="76"/>
      <c r="H400" s="76"/>
      <c r="I400" s="76"/>
    </row>
    <row r="401" spans="1:9" x14ac:dyDescent="0.25">
      <c r="A401" s="91"/>
      <c r="B401" s="77"/>
      <c r="C401" s="77"/>
      <c r="D401" s="77"/>
      <c r="E401" s="76"/>
      <c r="F401" s="77"/>
      <c r="G401" s="76"/>
      <c r="H401" s="76"/>
      <c r="I401" s="76"/>
    </row>
    <row r="402" spans="1:9" x14ac:dyDescent="0.25">
      <c r="A402" s="91"/>
      <c r="B402" s="77"/>
      <c r="C402" s="77"/>
      <c r="D402" s="77"/>
      <c r="E402" s="76"/>
      <c r="F402" s="77"/>
      <c r="G402" s="76"/>
      <c r="H402" s="76"/>
      <c r="I402" s="76"/>
    </row>
    <row r="403" spans="1:9" x14ac:dyDescent="0.25">
      <c r="A403" s="91"/>
      <c r="B403" s="77"/>
      <c r="C403" s="77"/>
      <c r="D403" s="77"/>
      <c r="E403" s="76"/>
      <c r="F403" s="77"/>
      <c r="G403" s="76"/>
      <c r="H403" s="76"/>
      <c r="I403" s="76"/>
    </row>
    <row r="404" spans="1:9" x14ac:dyDescent="0.25">
      <c r="A404" s="91"/>
      <c r="B404" s="77"/>
      <c r="C404" s="77"/>
      <c r="D404" s="77"/>
      <c r="E404" s="76"/>
      <c r="F404" s="77"/>
      <c r="G404" s="76"/>
      <c r="H404" s="76"/>
      <c r="I404" s="76"/>
    </row>
    <row r="405" spans="1:9" x14ac:dyDescent="0.25">
      <c r="A405" s="91"/>
      <c r="B405" s="77"/>
      <c r="C405" s="77"/>
      <c r="D405" s="77"/>
      <c r="E405" s="76"/>
      <c r="F405" s="77"/>
      <c r="G405" s="76"/>
      <c r="H405" s="76"/>
      <c r="I405" s="76"/>
    </row>
    <row r="406" spans="1:9" x14ac:dyDescent="0.25">
      <c r="A406" s="91"/>
      <c r="B406" s="77"/>
      <c r="C406" s="77"/>
      <c r="D406" s="77"/>
      <c r="E406" s="76"/>
      <c r="F406" s="77"/>
      <c r="G406" s="76"/>
      <c r="H406" s="76"/>
      <c r="I406" s="76"/>
    </row>
    <row r="407" spans="1:9" x14ac:dyDescent="0.25">
      <c r="A407" s="91"/>
      <c r="B407" s="77"/>
      <c r="C407" s="77"/>
      <c r="D407" s="77"/>
      <c r="E407" s="76"/>
      <c r="F407" s="77"/>
      <c r="G407" s="76"/>
      <c r="H407" s="76"/>
      <c r="I407" s="76"/>
    </row>
    <row r="408" spans="1:9" x14ac:dyDescent="0.25">
      <c r="A408" s="91"/>
      <c r="B408" s="77"/>
      <c r="C408" s="77"/>
      <c r="D408" s="77"/>
      <c r="E408" s="76"/>
      <c r="F408" s="77"/>
      <c r="G408" s="76"/>
      <c r="H408" s="76"/>
      <c r="I408" s="76"/>
    </row>
    <row r="409" spans="1:9" x14ac:dyDescent="0.25">
      <c r="A409" s="91"/>
      <c r="B409" s="77"/>
      <c r="C409" s="77"/>
      <c r="D409" s="77"/>
      <c r="E409" s="76"/>
      <c r="F409" s="77"/>
      <c r="G409" s="76"/>
      <c r="H409" s="76"/>
      <c r="I409" s="76"/>
    </row>
    <row r="410" spans="1:9" x14ac:dyDescent="0.25">
      <c r="A410" s="91"/>
      <c r="B410" s="77"/>
      <c r="C410" s="77"/>
      <c r="D410" s="77"/>
      <c r="E410" s="76"/>
      <c r="F410" s="77"/>
      <c r="G410" s="76"/>
      <c r="H410" s="76"/>
      <c r="I410" s="76"/>
    </row>
    <row r="411" spans="1:9" x14ac:dyDescent="0.25">
      <c r="A411" s="91"/>
      <c r="B411" s="77"/>
      <c r="C411" s="77"/>
      <c r="D411" s="77"/>
      <c r="E411" s="76"/>
      <c r="F411" s="77"/>
      <c r="G411" s="76"/>
      <c r="H411" s="76"/>
      <c r="I411" s="76"/>
    </row>
    <row r="412" spans="1:9" x14ac:dyDescent="0.25">
      <c r="A412" s="91"/>
      <c r="B412" s="77"/>
      <c r="C412" s="77"/>
      <c r="D412" s="77"/>
      <c r="E412" s="76"/>
      <c r="F412" s="77"/>
      <c r="G412" s="76"/>
      <c r="H412" s="76"/>
      <c r="I412" s="76"/>
    </row>
    <row r="413" spans="1:9" x14ac:dyDescent="0.25">
      <c r="A413" s="91"/>
      <c r="B413" s="77"/>
      <c r="C413" s="77"/>
      <c r="D413" s="77"/>
      <c r="E413" s="76"/>
      <c r="F413" s="77"/>
      <c r="G413" s="76"/>
      <c r="H413" s="76"/>
      <c r="I413" s="76"/>
    </row>
    <row r="414" spans="1:9" x14ac:dyDescent="0.25">
      <c r="A414" s="91"/>
      <c r="B414" s="77"/>
      <c r="C414" s="77"/>
      <c r="D414" s="77"/>
      <c r="E414" s="76"/>
      <c r="F414" s="77"/>
      <c r="G414" s="76"/>
      <c r="H414" s="76"/>
      <c r="I414" s="76"/>
    </row>
    <row r="415" spans="1:9" x14ac:dyDescent="0.25">
      <c r="A415" s="91"/>
      <c r="B415" s="77"/>
      <c r="C415" s="77"/>
      <c r="D415" s="77"/>
      <c r="E415" s="76"/>
      <c r="F415" s="77"/>
      <c r="G415" s="76"/>
      <c r="H415" s="76"/>
      <c r="I415" s="76"/>
    </row>
    <row r="416" spans="1:9" x14ac:dyDescent="0.25">
      <c r="A416" s="91"/>
      <c r="B416" s="77"/>
      <c r="C416" s="77"/>
      <c r="D416" s="77"/>
      <c r="E416" s="76"/>
      <c r="F416" s="77"/>
      <c r="G416" s="76"/>
      <c r="H416" s="76"/>
      <c r="I416" s="76"/>
    </row>
    <row r="417" spans="1:9" x14ac:dyDescent="0.25">
      <c r="A417" s="91"/>
      <c r="B417" s="77"/>
      <c r="C417" s="77"/>
      <c r="D417" s="77"/>
      <c r="E417" s="76"/>
      <c r="F417" s="77"/>
      <c r="G417" s="76"/>
      <c r="H417" s="76"/>
      <c r="I417" s="76"/>
    </row>
    <row r="418" spans="1:9" x14ac:dyDescent="0.25">
      <c r="A418" s="91"/>
      <c r="B418" s="77"/>
      <c r="C418" s="77"/>
      <c r="D418" s="77"/>
      <c r="E418" s="76"/>
      <c r="F418" s="77"/>
      <c r="G418" s="76"/>
      <c r="H418" s="76"/>
      <c r="I418" s="76"/>
    </row>
    <row r="419" spans="1:9" x14ac:dyDescent="0.25">
      <c r="A419" s="91"/>
      <c r="B419" s="77"/>
      <c r="C419" s="77"/>
      <c r="D419" s="77"/>
      <c r="E419" s="76"/>
      <c r="F419" s="77"/>
      <c r="G419" s="76"/>
      <c r="H419" s="76"/>
      <c r="I419" s="76"/>
    </row>
    <row r="420" spans="1:9" x14ac:dyDescent="0.25">
      <c r="A420" s="91"/>
      <c r="B420" s="77"/>
      <c r="C420" s="77"/>
      <c r="D420" s="77"/>
      <c r="E420" s="76"/>
      <c r="F420" s="77"/>
      <c r="G420" s="76"/>
      <c r="H420" s="76"/>
      <c r="I420" s="76"/>
    </row>
    <row r="421" spans="1:9" x14ac:dyDescent="0.25">
      <c r="A421" s="91"/>
      <c r="B421" s="77"/>
      <c r="C421" s="77"/>
      <c r="D421" s="77"/>
      <c r="E421" s="76"/>
      <c r="F421" s="77"/>
      <c r="G421" s="76"/>
      <c r="H421" s="76"/>
      <c r="I421" s="76"/>
    </row>
    <row r="422" spans="1:9" x14ac:dyDescent="0.25">
      <c r="A422" s="91"/>
      <c r="B422" s="77"/>
      <c r="C422" s="77"/>
      <c r="D422" s="77"/>
      <c r="E422" s="76"/>
      <c r="F422" s="77"/>
      <c r="G422" s="76"/>
      <c r="H422" s="76"/>
      <c r="I422" s="76"/>
    </row>
    <row r="423" spans="1:9" x14ac:dyDescent="0.25">
      <c r="A423" s="91"/>
      <c r="B423" s="77"/>
      <c r="C423" s="77"/>
      <c r="D423" s="77"/>
      <c r="E423" s="76"/>
      <c r="F423" s="77"/>
      <c r="G423" s="76"/>
      <c r="H423" s="76"/>
      <c r="I423" s="76"/>
    </row>
    <row r="424" spans="1:9" x14ac:dyDescent="0.25">
      <c r="A424" s="91"/>
      <c r="B424" s="77"/>
      <c r="C424" s="77"/>
      <c r="D424" s="77"/>
      <c r="E424" s="76"/>
      <c r="F424" s="77"/>
      <c r="G424" s="76"/>
      <c r="H424" s="76"/>
      <c r="I424" s="76"/>
    </row>
    <row r="425" spans="1:9" x14ac:dyDescent="0.25">
      <c r="A425" s="91"/>
      <c r="B425" s="77"/>
      <c r="C425" s="77"/>
      <c r="D425" s="77"/>
      <c r="E425" s="76"/>
      <c r="F425" s="77"/>
      <c r="G425" s="76"/>
      <c r="H425" s="76"/>
      <c r="I425" s="76"/>
    </row>
    <row r="426" spans="1:9" x14ac:dyDescent="0.25">
      <c r="A426" s="91"/>
      <c r="B426" s="77"/>
      <c r="C426" s="77"/>
      <c r="D426" s="77"/>
      <c r="E426" s="76"/>
      <c r="F426" s="77"/>
      <c r="G426" s="76"/>
      <c r="H426" s="76"/>
      <c r="I426" s="76"/>
    </row>
    <row r="427" spans="1:9" x14ac:dyDescent="0.25">
      <c r="A427" s="91"/>
      <c r="B427" s="77"/>
      <c r="C427" s="77"/>
      <c r="D427" s="77"/>
      <c r="E427" s="76"/>
      <c r="F427" s="77"/>
      <c r="G427" s="76"/>
      <c r="H427" s="76"/>
      <c r="I427" s="76"/>
    </row>
    <row r="428" spans="1:9" x14ac:dyDescent="0.25">
      <c r="A428" s="91"/>
      <c r="B428" s="77"/>
      <c r="C428" s="77"/>
      <c r="D428" s="77"/>
      <c r="E428" s="76"/>
      <c r="F428" s="77"/>
      <c r="G428" s="76"/>
      <c r="H428" s="76"/>
      <c r="I428" s="76"/>
    </row>
    <row r="429" spans="1:9" x14ac:dyDescent="0.25">
      <c r="A429" s="91"/>
      <c r="B429" s="77"/>
      <c r="C429" s="77"/>
      <c r="D429" s="77"/>
      <c r="E429" s="76"/>
      <c r="F429" s="77"/>
      <c r="G429" s="76"/>
      <c r="H429" s="76"/>
      <c r="I429" s="76"/>
    </row>
    <row r="430" spans="1:9" x14ac:dyDescent="0.25">
      <c r="A430" s="91"/>
      <c r="B430" s="77"/>
      <c r="C430" s="77"/>
      <c r="D430" s="77"/>
      <c r="E430" s="76"/>
      <c r="F430" s="77"/>
      <c r="G430" s="76"/>
      <c r="H430" s="76"/>
      <c r="I430" s="76"/>
    </row>
    <row r="431" spans="1:9" x14ac:dyDescent="0.25">
      <c r="A431" s="91"/>
      <c r="B431" s="77"/>
      <c r="C431" s="77"/>
      <c r="D431" s="77"/>
      <c r="E431" s="76"/>
      <c r="F431" s="77"/>
      <c r="G431" s="76"/>
      <c r="H431" s="76"/>
      <c r="I431" s="76"/>
    </row>
    <row r="432" spans="1:9" x14ac:dyDescent="0.25">
      <c r="A432" s="91"/>
      <c r="B432" s="77"/>
      <c r="C432" s="77"/>
      <c r="D432" s="77"/>
      <c r="E432" s="76"/>
      <c r="F432" s="77"/>
      <c r="G432" s="76"/>
      <c r="H432" s="76"/>
      <c r="I432" s="76"/>
    </row>
    <row r="433" spans="1:9" x14ac:dyDescent="0.25">
      <c r="A433" s="91"/>
      <c r="B433" s="77"/>
      <c r="C433" s="77"/>
      <c r="D433" s="77"/>
      <c r="E433" s="76"/>
      <c r="F433" s="77"/>
      <c r="G433" s="76"/>
      <c r="H433" s="76"/>
      <c r="I433" s="76"/>
    </row>
    <row r="434" spans="1:9" x14ac:dyDescent="0.25">
      <c r="A434" s="91"/>
      <c r="B434" s="77"/>
      <c r="C434" s="77"/>
      <c r="D434" s="77"/>
      <c r="E434" s="76"/>
      <c r="F434" s="77"/>
      <c r="G434" s="76"/>
      <c r="H434" s="76"/>
      <c r="I434" s="76"/>
    </row>
    <row r="435" spans="1:9" x14ac:dyDescent="0.25">
      <c r="A435" s="91"/>
      <c r="B435" s="77"/>
      <c r="C435" s="77"/>
      <c r="D435" s="77"/>
      <c r="E435" s="76"/>
      <c r="F435" s="77"/>
      <c r="G435" s="76"/>
      <c r="H435" s="76"/>
      <c r="I435" s="76"/>
    </row>
    <row r="436" spans="1:9" x14ac:dyDescent="0.25">
      <c r="A436" s="91"/>
      <c r="B436" s="77"/>
      <c r="C436" s="77"/>
      <c r="D436" s="77"/>
      <c r="E436" s="76"/>
      <c r="F436" s="77"/>
      <c r="G436" s="76"/>
      <c r="H436" s="76"/>
      <c r="I436" s="76"/>
    </row>
    <row r="437" spans="1:9" x14ac:dyDescent="0.25">
      <c r="A437" s="91"/>
      <c r="B437" s="77"/>
      <c r="C437" s="77"/>
      <c r="D437" s="77"/>
      <c r="E437" s="76"/>
      <c r="F437" s="77"/>
      <c r="G437" s="76"/>
      <c r="H437" s="76"/>
      <c r="I437" s="76"/>
    </row>
    <row r="438" spans="1:9" x14ac:dyDescent="0.25">
      <c r="A438" s="91"/>
      <c r="B438" s="77"/>
      <c r="C438" s="77"/>
      <c r="D438" s="77"/>
      <c r="E438" s="76"/>
      <c r="F438" s="77"/>
      <c r="G438" s="76"/>
      <c r="H438" s="76"/>
      <c r="I438" s="76"/>
    </row>
    <row r="439" spans="1:9" x14ac:dyDescent="0.25">
      <c r="A439" s="91"/>
      <c r="B439" s="77"/>
      <c r="C439" s="77"/>
      <c r="D439" s="77"/>
      <c r="E439" s="76"/>
      <c r="F439" s="77"/>
      <c r="G439" s="76"/>
      <c r="H439" s="76"/>
      <c r="I439" s="76"/>
    </row>
    <row r="440" spans="1:9" x14ac:dyDescent="0.25">
      <c r="A440" s="91"/>
      <c r="B440" s="77"/>
      <c r="C440" s="77"/>
      <c r="D440" s="77"/>
      <c r="E440" s="76"/>
      <c r="F440" s="77"/>
      <c r="G440" s="76"/>
      <c r="H440" s="76"/>
      <c r="I440" s="76"/>
    </row>
    <row r="441" spans="1:9" x14ac:dyDescent="0.25">
      <c r="A441" s="91"/>
      <c r="B441" s="77"/>
      <c r="C441" s="77"/>
      <c r="D441" s="77"/>
      <c r="E441" s="76"/>
      <c r="F441" s="77"/>
      <c r="G441" s="76"/>
      <c r="H441" s="76"/>
      <c r="I441" s="76"/>
    </row>
    <row r="442" spans="1:9" x14ac:dyDescent="0.25">
      <c r="A442" s="91"/>
      <c r="B442" s="77"/>
      <c r="C442" s="77"/>
      <c r="D442" s="77"/>
      <c r="E442" s="76"/>
      <c r="F442" s="77"/>
      <c r="G442" s="76"/>
      <c r="H442" s="76"/>
      <c r="I442" s="76"/>
    </row>
    <row r="443" spans="1:9" x14ac:dyDescent="0.25">
      <c r="A443" s="91"/>
      <c r="B443" s="77"/>
      <c r="C443" s="77"/>
      <c r="D443" s="77"/>
      <c r="E443" s="76"/>
      <c r="F443" s="77"/>
      <c r="G443" s="76"/>
      <c r="H443" s="76"/>
      <c r="I443" s="76"/>
    </row>
    <row r="444" spans="1:9" x14ac:dyDescent="0.25">
      <c r="A444" s="91"/>
      <c r="B444" s="77"/>
      <c r="C444" s="77"/>
      <c r="D444" s="77"/>
      <c r="E444" s="76"/>
      <c r="F444" s="77"/>
      <c r="G444" s="76"/>
      <c r="H444" s="76"/>
      <c r="I444" s="76"/>
    </row>
    <row r="445" spans="1:9" x14ac:dyDescent="0.25">
      <c r="A445" s="91"/>
      <c r="B445" s="77"/>
      <c r="C445" s="77"/>
      <c r="D445" s="77"/>
      <c r="E445" s="76"/>
      <c r="F445" s="77"/>
      <c r="G445" s="76"/>
      <c r="H445" s="76"/>
      <c r="I445" s="76"/>
    </row>
    <row r="446" spans="1:9" x14ac:dyDescent="0.25">
      <c r="A446" s="91"/>
      <c r="B446" s="77"/>
      <c r="C446" s="77"/>
      <c r="D446" s="77"/>
      <c r="E446" s="76"/>
      <c r="F446" s="77"/>
      <c r="G446" s="76"/>
      <c r="H446" s="76"/>
      <c r="I446" s="76"/>
    </row>
    <row r="447" spans="1:9" x14ac:dyDescent="0.25">
      <c r="A447" s="91"/>
      <c r="B447" s="77"/>
      <c r="C447" s="77"/>
      <c r="D447" s="77"/>
      <c r="E447" s="76"/>
      <c r="F447" s="77"/>
      <c r="G447" s="76"/>
      <c r="H447" s="76"/>
      <c r="I447" s="76"/>
    </row>
    <row r="448" spans="1:9" x14ac:dyDescent="0.25">
      <c r="A448" s="91"/>
      <c r="B448" s="77"/>
      <c r="C448" s="77"/>
      <c r="D448" s="77"/>
      <c r="E448" s="76"/>
      <c r="F448" s="77"/>
      <c r="G448" s="76"/>
      <c r="H448" s="76"/>
      <c r="I448" s="76"/>
    </row>
    <row r="449" spans="1:9" x14ac:dyDescent="0.25">
      <c r="A449" s="91"/>
      <c r="B449" s="77"/>
      <c r="C449" s="77"/>
      <c r="D449" s="77"/>
      <c r="E449" s="76"/>
      <c r="F449" s="77"/>
      <c r="G449" s="76"/>
      <c r="H449" s="76"/>
      <c r="I449" s="76"/>
    </row>
    <row r="450" spans="1:9" x14ac:dyDescent="0.25">
      <c r="A450" s="91"/>
      <c r="B450" s="77"/>
      <c r="C450" s="77"/>
      <c r="D450" s="77"/>
      <c r="E450" s="76"/>
      <c r="F450" s="77"/>
      <c r="G450" s="76"/>
      <c r="H450" s="76"/>
      <c r="I450" s="76"/>
    </row>
    <row r="451" spans="1:9" x14ac:dyDescent="0.25">
      <c r="A451" s="91"/>
      <c r="B451" s="77"/>
      <c r="C451" s="77"/>
      <c r="D451" s="77"/>
      <c r="E451" s="76"/>
      <c r="F451" s="77"/>
      <c r="G451" s="76"/>
      <c r="H451" s="76"/>
      <c r="I451" s="76"/>
    </row>
    <row r="452" spans="1:9" x14ac:dyDescent="0.25">
      <c r="A452" s="91"/>
      <c r="B452" s="77"/>
      <c r="C452" s="77"/>
      <c r="D452" s="77"/>
      <c r="E452" s="76"/>
      <c r="F452" s="77"/>
      <c r="G452" s="76"/>
      <c r="H452" s="76"/>
      <c r="I452" s="76"/>
    </row>
    <row r="453" spans="1:9" x14ac:dyDescent="0.25">
      <c r="A453" s="91"/>
      <c r="B453" s="77"/>
      <c r="C453" s="77"/>
      <c r="D453" s="77"/>
      <c r="E453" s="76"/>
      <c r="F453" s="77"/>
      <c r="G453" s="76"/>
      <c r="H453" s="76"/>
      <c r="I453" s="76"/>
    </row>
    <row r="454" spans="1:9" x14ac:dyDescent="0.25">
      <c r="A454" s="91"/>
      <c r="B454" s="77"/>
      <c r="C454" s="77"/>
      <c r="D454" s="77"/>
      <c r="E454" s="76"/>
      <c r="F454" s="77"/>
      <c r="G454" s="76"/>
      <c r="H454" s="76"/>
      <c r="I454" s="76"/>
    </row>
    <row r="455" spans="1:9" x14ac:dyDescent="0.25">
      <c r="A455" s="91"/>
      <c r="B455" s="77"/>
      <c r="C455" s="77"/>
      <c r="D455" s="77"/>
      <c r="E455" s="76"/>
      <c r="F455" s="77"/>
      <c r="G455" s="76"/>
      <c r="H455" s="76"/>
      <c r="I455" s="76"/>
    </row>
    <row r="456" spans="1:9" x14ac:dyDescent="0.25">
      <c r="A456" s="91"/>
      <c r="B456" s="77"/>
      <c r="C456" s="77"/>
      <c r="D456" s="77"/>
      <c r="E456" s="76"/>
      <c r="F456" s="77"/>
      <c r="G456" s="76"/>
      <c r="H456" s="76"/>
      <c r="I456" s="76"/>
    </row>
    <row r="457" spans="1:9" x14ac:dyDescent="0.25">
      <c r="A457" s="91"/>
      <c r="B457" s="77"/>
      <c r="C457" s="77"/>
      <c r="D457" s="77"/>
      <c r="E457" s="76"/>
      <c r="F457" s="77"/>
      <c r="G457" s="76"/>
      <c r="H457" s="76"/>
      <c r="I457" s="76"/>
    </row>
    <row r="458" spans="1:9" x14ac:dyDescent="0.25">
      <c r="A458" s="91"/>
      <c r="B458" s="77"/>
      <c r="C458" s="77"/>
      <c r="D458" s="77"/>
      <c r="E458" s="76"/>
      <c r="F458" s="77"/>
      <c r="G458" s="76"/>
      <c r="H458" s="76"/>
      <c r="I458" s="76"/>
    </row>
    <row r="459" spans="1:9" x14ac:dyDescent="0.25">
      <c r="A459" s="91"/>
      <c r="B459" s="77"/>
      <c r="C459" s="77"/>
      <c r="D459" s="77"/>
      <c r="E459" s="76"/>
      <c r="F459" s="77"/>
      <c r="G459" s="76"/>
      <c r="H459" s="76"/>
      <c r="I459" s="76"/>
    </row>
    <row r="460" spans="1:9" x14ac:dyDescent="0.25">
      <c r="A460" s="91"/>
      <c r="B460" s="77"/>
      <c r="C460" s="77"/>
      <c r="D460" s="77"/>
      <c r="E460" s="76"/>
      <c r="F460" s="77"/>
      <c r="G460" s="76"/>
      <c r="H460" s="76"/>
      <c r="I460" s="76"/>
    </row>
    <row r="461" spans="1:9" x14ac:dyDescent="0.25">
      <c r="A461" s="91"/>
      <c r="B461" s="77"/>
      <c r="C461" s="77"/>
      <c r="D461" s="77"/>
      <c r="E461" s="76"/>
      <c r="F461" s="77"/>
      <c r="G461" s="76"/>
      <c r="H461" s="76"/>
      <c r="I461" s="76"/>
    </row>
    <row r="462" spans="1:9" x14ac:dyDescent="0.25">
      <c r="A462" s="91"/>
      <c r="B462" s="77"/>
      <c r="C462" s="77"/>
      <c r="D462" s="77"/>
      <c r="E462" s="76"/>
      <c r="F462" s="77"/>
      <c r="G462" s="76"/>
      <c r="H462" s="76"/>
      <c r="I462" s="76"/>
    </row>
    <row r="463" spans="1:9" x14ac:dyDescent="0.25">
      <c r="A463" s="91"/>
      <c r="B463" s="77"/>
      <c r="C463" s="77"/>
      <c r="D463" s="77"/>
      <c r="E463" s="76"/>
      <c r="F463" s="77"/>
      <c r="G463" s="76"/>
      <c r="H463" s="76"/>
      <c r="I463" s="76"/>
    </row>
    <row r="464" spans="1:9" x14ac:dyDescent="0.25">
      <c r="A464" s="91"/>
      <c r="B464" s="77"/>
      <c r="C464" s="77"/>
      <c r="D464" s="77"/>
      <c r="E464" s="76"/>
      <c r="F464" s="77"/>
      <c r="G464" s="76"/>
      <c r="H464" s="76"/>
      <c r="I464" s="76"/>
    </row>
    <row r="465" spans="1:9" x14ac:dyDescent="0.25">
      <c r="A465" s="91"/>
      <c r="B465" s="77"/>
      <c r="C465" s="77"/>
      <c r="D465" s="77"/>
      <c r="E465" s="76"/>
      <c r="F465" s="77"/>
      <c r="G465" s="76"/>
      <c r="H465" s="76"/>
      <c r="I465" s="76"/>
    </row>
    <row r="466" spans="1:9" x14ac:dyDescent="0.25">
      <c r="A466" s="91"/>
      <c r="B466" s="77"/>
      <c r="C466" s="77"/>
      <c r="D466" s="77"/>
      <c r="E466" s="76"/>
      <c r="F466" s="77"/>
      <c r="G466" s="76"/>
      <c r="H466" s="76"/>
      <c r="I466" s="76"/>
    </row>
    <row r="467" spans="1:9" x14ac:dyDescent="0.25">
      <c r="A467" s="91"/>
      <c r="B467" s="77"/>
      <c r="C467" s="77"/>
      <c r="D467" s="77"/>
      <c r="E467" s="76"/>
      <c r="F467" s="77"/>
      <c r="G467" s="76"/>
      <c r="H467" s="76"/>
      <c r="I467" s="76"/>
    </row>
    <row r="468" spans="1:9" x14ac:dyDescent="0.25">
      <c r="A468" s="91"/>
      <c r="B468" s="77"/>
      <c r="C468" s="77"/>
      <c r="D468" s="77"/>
      <c r="E468" s="76"/>
      <c r="F468" s="77"/>
      <c r="G468" s="76"/>
      <c r="H468" s="76"/>
      <c r="I468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9" sqref="E9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57" t="s">
        <v>52</v>
      </c>
      <c r="C3" s="157"/>
      <c r="D3" s="157"/>
      <c r="E3" s="157"/>
      <c r="F3" s="157"/>
      <c r="G3" s="158"/>
    </row>
    <row r="4" spans="1:7" x14ac:dyDescent="0.25">
      <c r="A4" s="7" t="str">
        <f>IF([2]SK!A4="", "", [2]SK!A4)</f>
        <v xml:space="preserve">Slovakia </v>
      </c>
      <c r="B4" s="7">
        <f>IF([2]SK!B4="", "", [2]SK!B4)</f>
        <v>6.293023370567763</v>
      </c>
      <c r="C4" s="7">
        <f>IF([2]SK!C4="", "", [2]SK!C4)</f>
        <v>-7.4564779628416566E-2</v>
      </c>
      <c r="D4" s="7">
        <f>IF([2]SK!D4="", "", [2]SK!D4)</f>
        <v>3.9558420476320633</v>
      </c>
      <c r="E4" s="7">
        <f>IF([2]SK!E4="", "", [2]SK!E4)</f>
        <v>1.4756529035405253</v>
      </c>
      <c r="F4" s="7">
        <f>IF([2]SK!F4="", "", [2]SK!F4)</f>
        <v>2.5219706294907329</v>
      </c>
      <c r="G4" s="8">
        <f>IF([2]SK!G4="", "", [2]SK!G4)</f>
        <v>3.4531035793024634</v>
      </c>
    </row>
    <row r="5" spans="1:7" x14ac:dyDescent="0.25">
      <c r="A5" s="6" t="s">
        <v>53</v>
      </c>
      <c r="B5" s="9">
        <f>IF([2]SK!B5="", "", [2]SK!B5)</f>
        <v>2.2591320180928021</v>
      </c>
      <c r="C5" s="9">
        <f>IF([2]SK!C5="", "", [2]SK!C5)</f>
        <v>-1.9801971788863781</v>
      </c>
      <c r="D5" s="9">
        <f>IF([2]SK!D5="", "", [2]SK!D5)</f>
        <v>1.926149849253922</v>
      </c>
      <c r="E5" s="9">
        <f>IF([2]SK!E5="", "", [2]SK!E5)</f>
        <v>-0.12186808725527243</v>
      </c>
      <c r="F5" s="9">
        <f>IF([2]SK!F5="", "", [2]SK!F5)</f>
        <v>1.366868420132672</v>
      </c>
      <c r="G5" s="10">
        <f>IF([2]SK!G5="", "", [2]SK!G5)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IF([2]SK!A8="", "", [2]SK!A8)</f>
        <v xml:space="preserve">Slovakia </v>
      </c>
      <c r="B8" s="7">
        <f>IF([2]SK!B8="", "", [2]SK!B8)</f>
        <v>63</v>
      </c>
      <c r="C8" s="7">
        <f>IF([2]SK!C8="", "", [2]SK!C8)</f>
        <v>67.2</v>
      </c>
      <c r="D8" s="7">
        <f>IF([2]SK!D8="", "", [2]SK!D8)</f>
        <v>66.400000000000006</v>
      </c>
      <c r="E8" s="7">
        <f>IF([2]SK!E8="", "", [2]SK!E8)</f>
        <v>65</v>
      </c>
      <c r="F8" s="7">
        <f>IF([2]SK!F8="", "", [2]SK!F8)</f>
        <v>65</v>
      </c>
      <c r="G8" s="8">
        <f>IF([2]SK!G8="", "", [2]SK!G8)</f>
        <v>67.7</v>
      </c>
    </row>
    <row r="9" spans="1:7" x14ac:dyDescent="0.25">
      <c r="A9" s="6" t="s">
        <v>53</v>
      </c>
      <c r="B9" s="7">
        <f>IF([2]SK!B9="", "", [2]SK!B9)</f>
        <v>66.5</v>
      </c>
      <c r="C9" s="7">
        <f>IF([2]SK!C9="", "", [2]SK!C9)</f>
        <v>69.8</v>
      </c>
      <c r="D9" s="7">
        <f>IF([2]SK!D9="", "", [2]SK!D9)</f>
        <v>68.900000000000006</v>
      </c>
      <c r="E9" s="7">
        <f>IF([2]SK!E9="", "", [2]SK!E9)</f>
        <v>68.599999999999994</v>
      </c>
      <c r="F9" s="7">
        <f>IF([2]SK!F9="", "", [2]SK!F9)</f>
        <v>68.400000000000006</v>
      </c>
      <c r="G9" s="8">
        <f>IF([2]SK!G9="", "", [2]SK!G9)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IF([2]SK!A11="", "", [2]SK!A11)</f>
        <v xml:space="preserve">Slovakia </v>
      </c>
      <c r="B11" s="7">
        <f>IF([2]SK!B11="", "", [2]SK!B11)</f>
        <v>19.100000000000001</v>
      </c>
      <c r="C11" s="7">
        <f>IF([2]SK!C11="", "", [2]SK!C11)</f>
        <v>11.1</v>
      </c>
      <c r="D11" s="7">
        <f>IF([2]SK!D11="", "", [2]SK!D11)</f>
        <v>12</v>
      </c>
      <c r="E11" s="7">
        <f>IF([2]SK!E11="", "", [2]SK!E11)</f>
        <v>13.6</v>
      </c>
      <c r="F11" s="7">
        <f>IF([2]SK!F11="", "", [2]SK!F11)</f>
        <v>14.2</v>
      </c>
      <c r="G11" s="8">
        <f>IF([2]SK!G11="", "", [2]SK!G11)</f>
        <v>11.5</v>
      </c>
    </row>
    <row r="12" spans="1:7" x14ac:dyDescent="0.25">
      <c r="A12" s="17" t="s">
        <v>53</v>
      </c>
      <c r="B12" s="9">
        <f>IF([2]SK!B12="", "", [2]SK!B12)</f>
        <v>9.1999999999999993</v>
      </c>
      <c r="C12" s="9">
        <f>IF([2]SK!C12="", "", [2]SK!C12)</f>
        <v>7.1</v>
      </c>
      <c r="D12" s="9">
        <f>IF([2]SK!D12="", "", [2]SK!D12)</f>
        <v>8.9</v>
      </c>
      <c r="E12" s="9">
        <f>IF([2]SK!E12="", "", [2]SK!E12)</f>
        <v>9.6</v>
      </c>
      <c r="F12" s="9">
        <f>IF([2]SK!F12="", "", [2]SK!F12)</f>
        <v>10.8</v>
      </c>
      <c r="G12" s="10">
        <f>IF([2]SK!G12="", "", [2]SK!G12)</f>
        <v>9.3000000000000007</v>
      </c>
    </row>
    <row r="13" spans="1:7" x14ac:dyDescent="0.25">
      <c r="A13" s="159" t="s">
        <v>56</v>
      </c>
      <c r="B13" s="160"/>
      <c r="C13" s="160"/>
      <c r="D13" s="160"/>
      <c r="E13" s="160"/>
      <c r="F13" s="160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9" sqref="H19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61" t="s">
        <v>58</v>
      </c>
      <c r="C3" s="161"/>
      <c r="D3" s="161"/>
      <c r="E3" s="161"/>
      <c r="F3" s="161"/>
      <c r="G3" s="162"/>
    </row>
    <row r="4" spans="1:7" x14ac:dyDescent="0.25">
      <c r="A4" s="7" t="str">
        <f>IF([2]SK!A18="", "", [2]SK!A18)</f>
        <v xml:space="preserve">Slovakia </v>
      </c>
      <c r="B4" s="7">
        <f>IF([2]SK!B18="", "", [2]SK!B18)</f>
        <v>-12</v>
      </c>
      <c r="C4" s="7">
        <f>IF([2]SK!C18="", "", [2]SK!C18)</f>
        <v>-1.9</v>
      </c>
      <c r="D4" s="7">
        <f>IF([2]SK!D18="", "", [2]SK!D18)</f>
        <v>-7.9</v>
      </c>
      <c r="E4" s="7">
        <f>IF([2]SK!E18="", "", [2]SK!E18)</f>
        <v>-4.0999999999999996</v>
      </c>
      <c r="F4" s="7">
        <f>IF([2]SK!F18="", "", [2]SK!F18)</f>
        <v>-2.7</v>
      </c>
      <c r="G4" s="8">
        <f>IF([2]SK!G18="", "", [2]SK!G18)</f>
        <v>-3</v>
      </c>
    </row>
    <row r="5" spans="1:7" x14ac:dyDescent="0.25">
      <c r="A5" s="6" t="s">
        <v>53</v>
      </c>
      <c r="B5" s="7">
        <f>IF([2]SK!B19="", "", [2]SK!B19)</f>
        <v>0</v>
      </c>
      <c r="C5" s="7">
        <f>IF([2]SK!C19="", "", [2]SK!C19)</f>
        <v>-0.9</v>
      </c>
      <c r="D5" s="7">
        <f>IF([2]SK!D19="", "", [2]SK!D19)</f>
        <v>-6.7</v>
      </c>
      <c r="E5" s="7">
        <f>IF([2]SK!E19="", "", [2]SK!E19)</f>
        <v>-4.5</v>
      </c>
      <c r="F5" s="7">
        <f>IF([2]SK!F19="", "", [2]SK!F19)</f>
        <v>-3.3</v>
      </c>
      <c r="G5" s="8">
        <f>IF([2]SK!G19="", "", [2]SK!G19)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IF([2]SK!A21="", "", [2]SK!A21)</f>
        <v xml:space="preserve">Slovakia </v>
      </c>
      <c r="B7" s="7">
        <f>IF([2]SK!B21="", "", [2]SK!B21)</f>
        <v>49.6</v>
      </c>
      <c r="C7" s="7">
        <f>IF([2]SK!C21="", "", [2]SK!C21)</f>
        <v>29.9</v>
      </c>
      <c r="D7" s="7">
        <f>IF([2]SK!D21="", "", [2]SK!D21)</f>
        <v>36</v>
      </c>
      <c r="E7" s="7">
        <f>IF([2]SK!E21="", "", [2]SK!E21)</f>
        <v>43.3</v>
      </c>
      <c r="F7" s="7">
        <f>IF([2]SK!F21="", "", [2]SK!F21)</f>
        <v>55</v>
      </c>
      <c r="G7" s="8">
        <f>IF([2]SK!G21="", "", [2]SK!G21)</f>
        <v>52.9</v>
      </c>
    </row>
    <row r="8" spans="1:7" x14ac:dyDescent="0.25">
      <c r="A8" s="6" t="s">
        <v>53</v>
      </c>
      <c r="B8" s="7">
        <f>IF([2]SK!B22="", "", [2]SK!B22)</f>
        <v>60.6</v>
      </c>
      <c r="C8" s="7">
        <f>IF([2]SK!C22="", "", [2]SK!C22)</f>
        <v>57.9</v>
      </c>
      <c r="D8" s="7">
        <f>IF([2]SK!D22="", "", [2]SK!D22)</f>
        <v>73.099999999999994</v>
      </c>
      <c r="E8" s="7">
        <f>IF([2]SK!E22="", "", [2]SK!E22)</f>
        <v>81.099999999999994</v>
      </c>
      <c r="F8" s="7">
        <f>IF([2]SK!F22="", "", [2]SK!F22)</f>
        <v>85.5</v>
      </c>
      <c r="G8" s="8">
        <f>IF([2]SK!G22="", "", [2]SK!G22)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IF([2]SK!A24="", "", [2]SK!A24)</f>
        <v xml:space="preserve">Slovakia </v>
      </c>
      <c r="B10" s="7">
        <f>IF([2]SK!B24="", "", [2]SK!B24)</f>
        <v>3.6</v>
      </c>
      <c r="C10" s="7">
        <f>IF([2]SK!C24="", "", [2]SK!C24)</f>
        <v>3.1</v>
      </c>
      <c r="D10" s="7">
        <f>IF([2]SK!D24="", "", [2]SK!D24)</f>
        <v>3.8</v>
      </c>
      <c r="E10" s="7">
        <f>IF([2]SK!E24="", "", [2]SK!E24)</f>
        <v>3.7</v>
      </c>
      <c r="F10" s="7">
        <f>IF([2]SK!F24="", "", [2]SK!F24)</f>
        <v>3.2</v>
      </c>
      <c r="G10" s="8">
        <f>IF([2]SK!G24="", "", [2]SK!G24)</f>
        <v>6.2</v>
      </c>
    </row>
    <row r="11" spans="1:7" x14ac:dyDescent="0.25">
      <c r="A11" s="17" t="s">
        <v>53</v>
      </c>
      <c r="B11" s="9">
        <f>IF([2]SK!B25="", "", [2]SK!B25)</f>
        <v>2.9</v>
      </c>
      <c r="C11" s="9">
        <f>IF([2]SK!C25="", "", [2]SK!C25)</f>
        <v>3.2</v>
      </c>
      <c r="D11" s="9">
        <f>IF([2]SK!D25="", "", [2]SK!D25)</f>
        <v>3.7</v>
      </c>
      <c r="E11" s="9">
        <f>IF([2]SK!E25="", "", [2]SK!E25)</f>
        <v>3.3</v>
      </c>
      <c r="F11" s="9">
        <f>IF([2]SK!F25="", "", [2]SK!F25)</f>
        <v>3</v>
      </c>
      <c r="G11" s="10">
        <f>IF([2]SK!G25="", "", [2]SK!G25)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0" sqref="C20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63">
        <v>2007</v>
      </c>
      <c r="C2" s="164"/>
      <c r="D2" s="164"/>
      <c r="E2" s="165"/>
      <c r="F2" s="163">
        <v>2016</v>
      </c>
      <c r="G2" s="164"/>
      <c r="H2" s="164"/>
      <c r="I2" s="165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7" t="s">
        <v>66</v>
      </c>
      <c r="B5" s="110">
        <f>IF([3]SK!B30="", "", [3]SK!B30)</f>
        <v>9639.8471884155206</v>
      </c>
      <c r="C5" s="111">
        <f>IF([3]SK!C30="", "", [3]SK!C30)</f>
        <v>1774.0405625899634</v>
      </c>
      <c r="D5" s="111">
        <f>IF([3]SK!D30="", "", [3]SK!D30)</f>
        <v>0</v>
      </c>
      <c r="E5" s="112">
        <f>IF([3]SK!E30="", "", [3]SK!E30)</f>
        <v>11413.887751005484</v>
      </c>
      <c r="F5" s="110">
        <f>IF([3]SK!F30="", "", [3]SK!F30)</f>
        <v>9769.3511154155203</v>
      </c>
      <c r="G5" s="111">
        <f>IF([3]SK!G30="", "", [3]SK!G30)</f>
        <v>1796.8942105899634</v>
      </c>
      <c r="H5" s="111">
        <f>IF([3]SK!H30="", "", [3]SK!H30)</f>
        <v>0</v>
      </c>
      <c r="I5" s="112">
        <f>IF([3]SK!I30="", "", [3]SK!I30)</f>
        <v>11566.245326005484</v>
      </c>
    </row>
    <row r="6" spans="1:9" x14ac:dyDescent="0.25">
      <c r="A6" s="67" t="s">
        <v>67</v>
      </c>
      <c r="B6" s="110">
        <f>IF([3]SK!B31="", "", [3]SK!B31)</f>
        <v>221.16960558447815</v>
      </c>
      <c r="C6" s="111">
        <f>IF([3]SK!C31="", "", [3]SK!C31)</f>
        <v>39.02993141003671</v>
      </c>
      <c r="D6" s="111">
        <f>IF([3]SK!D31="", "", [3]SK!D31)</f>
        <v>0</v>
      </c>
      <c r="E6" s="112">
        <f>IF([3]SK!E31="", "", [3]SK!E31)</f>
        <v>260.19953699451486</v>
      </c>
      <c r="F6" s="110">
        <f>IF([3]SK!F31="", "", [3]SK!F31)</f>
        <v>229.37721258447814</v>
      </c>
      <c r="G6" s="111">
        <f>IF([3]SK!G31="", "", [3]SK!G31)</f>
        <v>40.478334410036709</v>
      </c>
      <c r="H6" s="111">
        <f>IF([3]SK!H31="", "", [3]SK!H31)</f>
        <v>0</v>
      </c>
      <c r="I6" s="112">
        <f>IF([3]SK!I31="", "", [3]SK!I31)</f>
        <v>269.85554699451484</v>
      </c>
    </row>
    <row r="7" spans="1:9" x14ac:dyDescent="0.25">
      <c r="A7" s="67" t="s">
        <v>64</v>
      </c>
      <c r="B7" s="110">
        <f>IF([3]SK!B32="", "", [3]SK!B32)</f>
        <v>9861.0167939999992</v>
      </c>
      <c r="C7" s="111">
        <f>IF([3]SK!C32="", "", [3]SK!C32)</f>
        <v>1813.0704940000001</v>
      </c>
      <c r="D7" s="111">
        <f>IF([3]SK!D32="", "", [3]SK!D32)</f>
        <v>0</v>
      </c>
      <c r="E7" s="112">
        <f>IF([3]SK!E32="", "", [3]SK!E32)</f>
        <v>11674.087287999999</v>
      </c>
      <c r="F7" s="110">
        <f>IF([3]SK!F32="", "", [3]SK!F32)</f>
        <v>9998.7283279999992</v>
      </c>
      <c r="G7" s="111">
        <f>IF([3]SK!G32="", "", [3]SK!G32)</f>
        <v>1837.3725450000002</v>
      </c>
      <c r="H7" s="111">
        <f>IF([3]SK!H32="", "", [3]SK!H32)</f>
        <v>0</v>
      </c>
      <c r="I7" s="112">
        <f>IF([3]SK!I32="", "", [3]SK!I32)</f>
        <v>11836.100872999999</v>
      </c>
    </row>
    <row r="8" spans="1:9" s="66" customFormat="1" ht="27.75" customHeight="1" x14ac:dyDescent="0.25">
      <c r="A8" s="68" t="s">
        <v>68</v>
      </c>
      <c r="B8" s="113" t="str">
        <f>IF([3]SK!B33="", "", [3]SK!B33)</f>
        <v/>
      </c>
      <c r="C8" s="114" t="str">
        <f>IF([3]SK!C33="", "", [3]SK!C33)</f>
        <v/>
      </c>
      <c r="D8" s="114" t="str">
        <f>IF([3]SK!D33="", "", [3]SK!D33)</f>
        <v/>
      </c>
      <c r="E8" s="115" t="str">
        <f>IF([3]SK!E33="", "", [3]SK!E33)</f>
        <v/>
      </c>
      <c r="F8" s="113" t="str">
        <f>IF([3]SK!F33="", "", [3]SK!F33)</f>
        <v/>
      </c>
      <c r="G8" s="114" t="str">
        <f>IF([3]SK!G33="", "", [3]SK!G33)</f>
        <v/>
      </c>
      <c r="H8" s="114" t="str">
        <f>IF([3]SK!H33="", "", [3]SK!H33)</f>
        <v/>
      </c>
      <c r="I8" s="115" t="str">
        <f>IF([3]SK!I33="", "", [3]SK!I33)</f>
        <v/>
      </c>
    </row>
    <row r="9" spans="1:9" s="66" customFormat="1" x14ac:dyDescent="0.25">
      <c r="A9" s="69" t="s">
        <v>66</v>
      </c>
      <c r="B9" s="113" t="str">
        <f>IF([3]SK!B34="", "", [3]SK!B34)</f>
        <v/>
      </c>
      <c r="C9" s="114" t="str">
        <f>IF([3]SK!C34="", "", [3]SK!C34)</f>
        <v/>
      </c>
      <c r="D9" s="114" t="str">
        <f>IF([3]SK!D34="", "", [3]SK!D34)</f>
        <v/>
      </c>
      <c r="E9" s="115" t="str">
        <f>IF([3]SK!E34="", "", [3]SK!E34)</f>
        <v/>
      </c>
      <c r="F9" s="113">
        <f>IF([3]SK!F34="", "", [3]SK!F34)</f>
        <v>129.50392699999975</v>
      </c>
      <c r="G9" s="114">
        <f>IF([3]SK!G34="", "", [3]SK!G34)</f>
        <v>22.853648000000021</v>
      </c>
      <c r="H9" s="114">
        <f>IF([3]SK!H34="", "", [3]SK!H34)</f>
        <v>0</v>
      </c>
      <c r="I9" s="115">
        <f>IF([3]SK!I34="", "", [3]SK!I34)</f>
        <v>152.357575</v>
      </c>
    </row>
    <row r="10" spans="1:9" s="66" customFormat="1" x14ac:dyDescent="0.25">
      <c r="A10" s="69" t="s">
        <v>67</v>
      </c>
      <c r="B10" s="113" t="str">
        <f>IF([3]SK!B35="", "", [3]SK!B35)</f>
        <v/>
      </c>
      <c r="C10" s="114" t="str">
        <f>IF([3]SK!C35="", "", [3]SK!C35)</f>
        <v/>
      </c>
      <c r="D10" s="114" t="str">
        <f>IF([3]SK!D35="", "", [3]SK!D35)</f>
        <v/>
      </c>
      <c r="E10" s="115" t="str">
        <f>IF([3]SK!E35="", "", [3]SK!E35)</f>
        <v/>
      </c>
      <c r="F10" s="113">
        <f>IF([3]SK!F35="", "", [3]SK!F35)</f>
        <v>8.2076069999999959</v>
      </c>
      <c r="G10" s="114">
        <f>IF([3]SK!G35="", "", [3]SK!G35)</f>
        <v>1.448402999999999</v>
      </c>
      <c r="H10" s="114">
        <f>IF([3]SK!H35="", "", [3]SK!H35)</f>
        <v>0</v>
      </c>
      <c r="I10" s="115">
        <f>IF([3]SK!I35="", "", [3]SK!I35)</f>
        <v>9.6560099999999807</v>
      </c>
    </row>
    <row r="11" spans="1:9" s="66" customFormat="1" x14ac:dyDescent="0.25">
      <c r="A11" s="69" t="s">
        <v>64</v>
      </c>
      <c r="B11" s="113" t="str">
        <f>IF([3]SK!B36="", "", [3]SK!B36)</f>
        <v/>
      </c>
      <c r="C11" s="114" t="str">
        <f>IF([3]SK!C36="", "", [3]SK!C36)</f>
        <v/>
      </c>
      <c r="D11" s="114" t="str">
        <f>IF([3]SK!D36="", "", [3]SK!D36)</f>
        <v/>
      </c>
      <c r="E11" s="115" t="str">
        <f>IF([3]SK!E36="", "", [3]SK!E36)</f>
        <v/>
      </c>
      <c r="F11" s="113">
        <f>IF([3]SK!F36="", "", [3]SK!F36)</f>
        <v>137.71153400000003</v>
      </c>
      <c r="G11" s="114">
        <f>IF([3]SK!G36="", "", [3]SK!G36)</f>
        <v>24.30205100000012</v>
      </c>
      <c r="H11" s="114">
        <f>IF([3]SK!H36="", "", [3]SK!H36)</f>
        <v>0</v>
      </c>
      <c r="I11" s="115">
        <f>IF([3]SK!I36="", "", [3]SK!I36)</f>
        <v>162.0135850000006</v>
      </c>
    </row>
    <row r="12" spans="1:9" ht="30" customHeight="1" x14ac:dyDescent="0.25">
      <c r="A12" s="70" t="s">
        <v>69</v>
      </c>
      <c r="B12" s="116">
        <f>IF([3]SK!B37="", "", [3]SK!B37)</f>
        <v>2.1039838632969694</v>
      </c>
      <c r="C12" s="117">
        <f>IF([3]SK!C37="", "", [3]SK!C37)</f>
        <v>0.38684358236940908</v>
      </c>
      <c r="D12" s="117">
        <f>IF([3]SK!D37="", "", [3]SK!D37)</f>
        <v>0</v>
      </c>
      <c r="E12" s="118">
        <f>IF([3]SK!E37="", "", [3]SK!E37)</f>
        <v>2.4908274456663784</v>
      </c>
      <c r="F12" s="116">
        <f>IF([3]SK!F37="", "", [3]SK!F37)</f>
        <v>2.1333665173760261</v>
      </c>
      <c r="G12" s="117">
        <f>IF([3]SK!G37="", "", [3]SK!G37)</f>
        <v>0.39202875994461928</v>
      </c>
      <c r="H12" s="117">
        <f>IF([3]SK!H37="", "", [3]SK!H37)</f>
        <v>0</v>
      </c>
      <c r="I12" s="118">
        <f>IF([3]SK!I37="", "", [3]SK!I37)</f>
        <v>2.5253952773206456</v>
      </c>
    </row>
    <row r="13" spans="1:9" x14ac:dyDescent="0.25">
      <c r="A13" s="71" t="s">
        <v>70</v>
      </c>
      <c r="B13" s="116">
        <f>IF([3]SK!B38="", "", [3]SK!B38)</f>
        <v>51.365571047945799</v>
      </c>
      <c r="C13" s="117">
        <f>IF([3]SK!C38="", "", [3]SK!C38)</f>
        <v>9.4441986277882002</v>
      </c>
      <c r="D13" s="117">
        <f>IF([3]SK!D38="", "", [3]SK!D38)</f>
        <v>0</v>
      </c>
      <c r="E13" s="118">
        <f>IF([3]SK!E38="", "", [3]SK!E38)</f>
        <v>60.809769675733996</v>
      </c>
      <c r="F13" s="116">
        <f>IF([3]SK!F38="", "", [3]SK!F38)</f>
        <v>52.082903928679016</v>
      </c>
      <c r="G13" s="117">
        <f>IF([3]SK!G38="", "", [3]SK!G38)</f>
        <v>9.570786864410092</v>
      </c>
      <c r="H13" s="117">
        <f>IF([3]SK!H38="", "", [3]SK!H38)</f>
        <v>0</v>
      </c>
      <c r="I13" s="118">
        <f>IF([3]SK!I38="", "", [3]SK!I38)</f>
        <v>61.653690793089098</v>
      </c>
    </row>
    <row r="14" spans="1:9" x14ac:dyDescent="0.25">
      <c r="A14" s="70" t="s">
        <v>71</v>
      </c>
      <c r="B14" s="116">
        <f>IF([3]SK!B39="", "", [3]SK!B39)</f>
        <v>261.33757633596383</v>
      </c>
      <c r="C14" s="117">
        <f>IF([3]SK!C39="", "", [3]SK!C39)</f>
        <v>48.050161410992594</v>
      </c>
      <c r="D14" s="117">
        <f>IF([3]SK!D39="", "", [3]SK!D39)</f>
        <v>0</v>
      </c>
      <c r="E14" s="118">
        <f>IF([3]SK!E39="", "", [3]SK!E39)</f>
        <v>309.38773774695647</v>
      </c>
      <c r="F14" s="116">
        <f>IF([3]SK!F39="", "", [3]SK!F39)</f>
        <v>264.98722010809144</v>
      </c>
      <c r="G14" s="117">
        <f>IF([3]SK!G39="", "", [3]SK!G39)</f>
        <v>48.694216607430079</v>
      </c>
      <c r="H14" s="117">
        <f>IF([3]SK!H39="", "", [3]SK!H39)</f>
        <v>0</v>
      </c>
      <c r="I14" s="118">
        <f>IF([3]SK!I39="", "", [3]SK!I39)</f>
        <v>313.68143671552156</v>
      </c>
    </row>
    <row r="15" spans="1:9" x14ac:dyDescent="0.25">
      <c r="A15" s="71" t="s">
        <v>72</v>
      </c>
      <c r="B15" s="116">
        <f>IF([3]SK!B40="", "", [3]SK!B40)</f>
        <v>287.35453343139869</v>
      </c>
      <c r="C15" s="117">
        <f>IF([3]SK!C40="", "", [3]SK!C40)</f>
        <v>52.882435601679504</v>
      </c>
      <c r="D15" s="117">
        <f>IF([3]SK!D40="", "", [3]SK!D40)</f>
        <v>0</v>
      </c>
      <c r="E15" s="117">
        <f>IF([3]SK!E40="", "", [3]SK!E40)</f>
        <v>340.23696903307825</v>
      </c>
      <c r="F15" s="116">
        <f>IF([3]SK!F40="", "", [3]SK!F40)</f>
        <v>291.21492040572127</v>
      </c>
      <c r="G15" s="117">
        <f>IF([3]SK!G40="", "", [3]SK!G40)</f>
        <v>53.563680773920126</v>
      </c>
      <c r="H15" s="117">
        <f>IF([3]SK!H40="", "", [3]SK!H40)</f>
        <v>0</v>
      </c>
      <c r="I15" s="118">
        <f>IF([3]SK!I40="", "", [3]SK!I40)</f>
        <v>344.77860117964138</v>
      </c>
    </row>
    <row r="16" spans="1:9" x14ac:dyDescent="0.25">
      <c r="A16" s="70" t="s">
        <v>67</v>
      </c>
      <c r="B16" s="116">
        <f>IF([3]SK!B41="", "", [3]SK!B41)</f>
        <v>52.835636749626232</v>
      </c>
      <c r="C16" s="117">
        <f>IF([3]SK!C41="", "", [3]SK!C41)</f>
        <v>9.3239361389368565</v>
      </c>
      <c r="D16" s="117">
        <f>IF([3]SK!D41="", "", [3]SK!D41)</f>
        <v>0</v>
      </c>
      <c r="E16" s="117">
        <f>IF([3]SK!E41="", "", [3]SK!E41)</f>
        <v>62.15957288856309</v>
      </c>
      <c r="F16" s="116">
        <f>IF([3]SK!F41="", "", [3]SK!F41)</f>
        <v>54.796367930973155</v>
      </c>
      <c r="G16" s="117">
        <f>IF([3]SK!G41="", "", [3]SK!G41)</f>
        <v>9.6699479454544495</v>
      </c>
      <c r="H16" s="117">
        <f>IF([3]SK!H41="", "", [3]SK!H41)</f>
        <v>0</v>
      </c>
      <c r="I16" s="118">
        <f>IF([3]SK!I41="", "", [3]SK!I41)</f>
        <v>64.466315876427615</v>
      </c>
    </row>
    <row r="17" spans="1:9" ht="30.75" customHeight="1" x14ac:dyDescent="0.25">
      <c r="A17" s="148" t="str">
        <f>IF([3]SK!A42="", "", [3]SK!A42)</f>
        <v>EU12</v>
      </c>
      <c r="B17" s="119" t="str">
        <f>IF([3]SK!B42="", "", [3]SK!B42)</f>
        <v/>
      </c>
      <c r="C17" s="120" t="str">
        <f>IF([3]SK!C42="", "", [3]SK!C42)</f>
        <v/>
      </c>
      <c r="D17" s="120" t="str">
        <f>IF([3]SK!D42="", "", [3]SK!D42)</f>
        <v/>
      </c>
      <c r="E17" s="121" t="str">
        <f>IF([3]SK!E42="", "", [3]SK!E42)</f>
        <v/>
      </c>
      <c r="F17" s="119" t="str">
        <f>IF([3]SK!F42="", "", [3]SK!F42)</f>
        <v/>
      </c>
      <c r="G17" s="120" t="str">
        <f>IF([3]SK!G42="", "", [3]SK!G42)</f>
        <v/>
      </c>
      <c r="H17" s="120" t="str">
        <f>IF([3]SK!H42="", "", [3]SK!H42)</f>
        <v/>
      </c>
      <c r="I17" s="121" t="str">
        <f>IF([3]SK!I42="", "", [3]SK!I42)</f>
        <v/>
      </c>
    </row>
    <row r="18" spans="1:9" x14ac:dyDescent="0.25">
      <c r="A18" s="68" t="s">
        <v>69</v>
      </c>
      <c r="B18" s="119">
        <f>IF([3]SK!B43="", "", [3]SK!B43)</f>
        <v>2.1486828616657561</v>
      </c>
      <c r="C18" s="120">
        <f>IF([3]SK!C43="", "", [3]SK!C43)</f>
        <v>0.42522311281286129</v>
      </c>
      <c r="D18" s="120">
        <f>IF([3]SK!D43="", "", [3]SK!D43)</f>
        <v>5.5673471768185115E-2</v>
      </c>
      <c r="E18" s="121">
        <f>IF([3]SK!E43="", "", [3]SK!E43)</f>
        <v>2.6295794462468032</v>
      </c>
      <c r="F18" s="119">
        <f>IF([3]SK!F43="", "", [3]SK!F43)</f>
        <v>2.1709570263733786</v>
      </c>
      <c r="G18" s="120">
        <f>IF([3]SK!G43="", "", [3]SK!G43)</f>
        <v>0.35953921882701073</v>
      </c>
      <c r="H18" s="120">
        <f>IF([3]SK!H43="", "", [3]SK!H43)</f>
        <v>7.7531097240870567E-2</v>
      </c>
      <c r="I18" s="121">
        <f>IF([3]SK!I43="", "", [3]SK!I43)</f>
        <v>2.6080273424412601</v>
      </c>
    </row>
    <row r="19" spans="1:9" x14ac:dyDescent="0.25">
      <c r="A19" s="72" t="s">
        <v>70</v>
      </c>
      <c r="B19" s="119">
        <f>IF([3]SK!B44="", "", [3]SK!B44)</f>
        <v>38.327284869878447</v>
      </c>
      <c r="C19" s="120">
        <f>IF([3]SK!C44="", "", [3]SK!C44)</f>
        <v>7.5849478156121748</v>
      </c>
      <c r="D19" s="120">
        <f>IF([3]SK!D44="", "", [3]SK!D44)</f>
        <v>0.99307955130248393</v>
      </c>
      <c r="E19" s="121">
        <f>IF([3]SK!E44="", "", [3]SK!E44)</f>
        <v>46.905312236793115</v>
      </c>
      <c r="F19" s="119">
        <f>IF([3]SK!F44="", "", [3]SK!F44)</f>
        <v>38.724601882648685</v>
      </c>
      <c r="G19" s="120">
        <f>IF([3]SK!G44="", "", [3]SK!G44)</f>
        <v>6.4133066390232196</v>
      </c>
      <c r="H19" s="120">
        <f>IF([3]SK!H44="", "", [3]SK!H44)</f>
        <v>1.38296651555242</v>
      </c>
      <c r="I19" s="121">
        <f>IF([3]SK!I44="", "", [3]SK!I44)</f>
        <v>46.520875037224322</v>
      </c>
    </row>
    <row r="20" spans="1:9" x14ac:dyDescent="0.25">
      <c r="A20" s="68" t="s">
        <v>71</v>
      </c>
      <c r="B20" s="119">
        <f>IF([3]SK!B45="", "", [3]SK!B45)</f>
        <v>204.64025446824576</v>
      </c>
      <c r="C20" s="120">
        <f>IF([3]SK!C45="", "", [3]SK!C45)</f>
        <v>40.498189641789857</v>
      </c>
      <c r="D20" s="120">
        <f>IF([3]SK!D45="", "", [3]SK!D45)</f>
        <v>5.3023336449659686</v>
      </c>
      <c r="E20" s="121">
        <f>IF([3]SK!E45="", "", [3]SK!E45)</f>
        <v>250.44077775500159</v>
      </c>
      <c r="F20" s="119">
        <f>IF([3]SK!F45="", "", [3]SK!F45)</f>
        <v>206.76164279183567</v>
      </c>
      <c r="G20" s="120">
        <f>IF([3]SK!G45="", "", [3]SK!G45)</f>
        <v>34.242464788421209</v>
      </c>
      <c r="H20" s="120">
        <f>IF([3]SK!H45="", "", [3]SK!H45)</f>
        <v>7.3840508302253749</v>
      </c>
      <c r="I20" s="121">
        <f>IF([3]SK!I45="", "", [3]SK!I45)</f>
        <v>248.38815841048225</v>
      </c>
    </row>
    <row r="21" spans="1:9" x14ac:dyDescent="0.25">
      <c r="A21" s="72" t="s">
        <v>72</v>
      </c>
      <c r="B21" s="119">
        <f>IF([3]SK!B46="", "", [3]SK!B46)</f>
        <v>212.42838520148234</v>
      </c>
      <c r="C21" s="120">
        <f>IF([3]SK!C46="", "", [3]SK!C46)</f>
        <v>42.125580685034471</v>
      </c>
      <c r="D21" s="120">
        <f>IF([3]SK!D46="", "", [3]SK!D46)</f>
        <v>5.6082647387909663</v>
      </c>
      <c r="E21" s="121">
        <f>IF([3]SK!E46="", "", [3]SK!E46)</f>
        <v>260.16223062530787</v>
      </c>
      <c r="F21" s="119">
        <f>IF([3]SK!F46="", "", [3]SK!F46)</f>
        <v>214.64735384774102</v>
      </c>
      <c r="G21" s="120">
        <f>IF([3]SK!G46="", "", [3]SK!G46)</f>
        <v>35.515306587340611</v>
      </c>
      <c r="H21" s="120">
        <f>IF([3]SK!H46="", "", [3]SK!H46)</f>
        <v>7.7993217335626666</v>
      </c>
      <c r="I21" s="121">
        <f>IF([3]SK!I46="", "", [3]SK!I46)</f>
        <v>257.96198216864434</v>
      </c>
    </row>
    <row r="22" spans="1:9" x14ac:dyDescent="0.25">
      <c r="A22" s="73" t="s">
        <v>67</v>
      </c>
      <c r="B22" s="122">
        <f>IF([3]SK!B47="", "", [3]SK!B47)</f>
        <v>69.658003720449869</v>
      </c>
      <c r="C22" s="123">
        <f>IF([3]SK!C47="", "", [3]SK!C47)</f>
        <v>12.292588915738287</v>
      </c>
      <c r="D22" s="123">
        <f>IF([3]SK!D47="", "", [3]SK!D47)</f>
        <v>0</v>
      </c>
      <c r="E22" s="124">
        <f>IF([3]SK!E47="", "", [3]SK!E47)</f>
        <v>81.950592636187594</v>
      </c>
      <c r="F22" s="122">
        <f>IF([3]SK!F47="", "", [3]SK!F47)</f>
        <v>70.088150328448407</v>
      </c>
      <c r="G22" s="123">
        <f>IF([3]SK!G47="", "", [3]SK!G47)</f>
        <v>12.181837309378597</v>
      </c>
      <c r="H22" s="123">
        <f>IF([3]SK!H47="", "", [3]SK!H47)</f>
        <v>0.1866625065648333</v>
      </c>
      <c r="I22" s="124">
        <f>IF([3]SK!I47="", "", [3]SK!I47)</f>
        <v>82.456650144390537</v>
      </c>
    </row>
    <row r="23" spans="1:9" ht="48" customHeight="1" x14ac:dyDescent="0.25">
      <c r="A23" s="166" t="s">
        <v>122</v>
      </c>
      <c r="B23" s="166"/>
      <c r="C23" s="166"/>
      <c r="D23" s="166"/>
      <c r="E23" s="166"/>
      <c r="F23" s="166"/>
      <c r="G23" s="166"/>
      <c r="H23" s="166"/>
      <c r="I23" s="166"/>
    </row>
    <row r="24" spans="1:9" ht="42" customHeight="1" x14ac:dyDescent="0.25">
      <c r="A24" s="167" t="s">
        <v>73</v>
      </c>
      <c r="B24" s="168"/>
      <c r="C24" s="168"/>
      <c r="D24" s="168"/>
      <c r="E24" s="168"/>
      <c r="F24" s="168"/>
      <c r="G24" s="168"/>
      <c r="H24" s="168"/>
      <c r="I24" s="168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4" sqref="B4:E11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69" t="str">
        <f>IF([4]SK!B2="", "", [4]SK!B2)</f>
        <v>Slovakia</v>
      </c>
      <c r="C2" s="170"/>
      <c r="D2" s="171" t="str">
        <f>IF([4]SK!D2="", "", [4]SK!D2)</f>
        <v>EU12</v>
      </c>
      <c r="E2" s="172"/>
    </row>
    <row r="3" spans="1:5" x14ac:dyDescent="0.25">
      <c r="A3" s="74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8" t="str">
        <f>IF([4]SK!A4="", "", [4]SK!A4)</f>
        <v>Convergence</v>
      </c>
      <c r="B4" s="149">
        <f>IF([4]SK!B4="", "", [4]SK!B4)</f>
        <v>1917.3070144297933</v>
      </c>
      <c r="C4" s="150">
        <f>IF([4]SK!C4="", "", [4]SK!C4)</f>
        <v>1153.4904387821009</v>
      </c>
      <c r="D4" s="151">
        <f>IF([4]SK!D4="", "", [4]SK!D4)</f>
        <v>1574.1924754095414</v>
      </c>
      <c r="E4" s="152">
        <f>IF([4]SK!E4="", "", [4]SK!E4)</f>
        <v>1081.4891564374079</v>
      </c>
    </row>
    <row r="5" spans="1:5" x14ac:dyDescent="0.25">
      <c r="A5" s="109" t="str">
        <f>IF([4]SK!A5="", "", [4]SK!A5)</f>
        <v>of which: Urban</v>
      </c>
      <c r="B5" s="153" t="str">
        <f>IF([4]SK!B5="", "", [4]SK!B5)</f>
        <v/>
      </c>
      <c r="C5" s="154" t="str">
        <f>IF([4]SK!C5="", "", [4]SK!C5)</f>
        <v/>
      </c>
      <c r="D5" s="44">
        <f>IF([4]SK!D5="", "", [4]SK!D5)</f>
        <v>1945.5947696819776</v>
      </c>
      <c r="E5" s="45">
        <f>IF([4]SK!E5="", "", [4]SK!E5)</f>
        <v>1357.4712420244036</v>
      </c>
    </row>
    <row r="6" spans="1:5" x14ac:dyDescent="0.25">
      <c r="A6" s="109" t="str">
        <f>IF([4]SK!A6="", "", [4]SK!A6)</f>
        <v>Intermediate</v>
      </c>
      <c r="B6" s="153">
        <f>IF([4]SK!B6="", "", [4]SK!B6)</f>
        <v>2292.7975586233301</v>
      </c>
      <c r="C6" s="154">
        <f>IF([4]SK!C6="", "", [4]SK!C6)</f>
        <v>1410.5963770587493</v>
      </c>
      <c r="D6" s="44">
        <f>IF([4]SK!D6="", "", [4]SK!D6)</f>
        <v>1538.8295758759011</v>
      </c>
      <c r="E6" s="45">
        <f>IF([4]SK!E6="", "", [4]SK!E6)</f>
        <v>1065.271126397078</v>
      </c>
    </row>
    <row r="7" spans="1:5" x14ac:dyDescent="0.25">
      <c r="A7" s="109" t="str">
        <f>IF([4]SK!A7="", "", [4]SK!A7)</f>
        <v>Rural</v>
      </c>
      <c r="B7" s="153">
        <f>IF([4]SK!B7="", "", [4]SK!B7)</f>
        <v>1631.6017037181005</v>
      </c>
      <c r="C7" s="154">
        <f>IF([4]SK!C7="", "", [4]SK!C7)</f>
        <v>957.86225821388427</v>
      </c>
      <c r="D7" s="44">
        <f>IF([4]SK!D7="", "", [4]SK!D7)</f>
        <v>1446.801878284436</v>
      </c>
      <c r="E7" s="45">
        <f>IF([4]SK!E7="", "", [4]SK!E7)</f>
        <v>977.70101772782414</v>
      </c>
    </row>
    <row r="8" spans="1:5" ht="23.25" customHeight="1" x14ac:dyDescent="0.25">
      <c r="A8" s="108" t="str">
        <f>IF([4]SK!A8="", "", [4]SK!A8)</f>
        <v>All regions</v>
      </c>
      <c r="B8" s="149">
        <f>IF([4]SK!B8="", "", [4]SK!B8)</f>
        <v>2040.8102449604976</v>
      </c>
      <c r="C8" s="150">
        <f>IF([4]SK!C8="", "", [4]SK!C8)</f>
        <v>1195.3862555385724</v>
      </c>
      <c r="D8" s="151">
        <f>IF([4]SK!D8="", "", [4]SK!D8)</f>
        <v>1583.7154881915601</v>
      </c>
      <c r="E8" s="152">
        <f>IF([4]SK!E8="", "", [4]SK!E8)</f>
        <v>1083.1445387496135</v>
      </c>
    </row>
    <row r="9" spans="1:5" x14ac:dyDescent="0.25">
      <c r="A9" s="109" t="str">
        <f>IF([4]SK!A9="", "", [4]SK!A9)</f>
        <v>of which: Urban</v>
      </c>
      <c r="B9" s="153">
        <f>IF([4]SK!B9="", "", [4]SK!B9)</f>
        <v>2989.1224085560161</v>
      </c>
      <c r="C9" s="154">
        <f>IF([4]SK!C9="", "", [4]SK!C9)</f>
        <v>1517.0807769142982</v>
      </c>
      <c r="D9" s="44">
        <f>IF([4]SK!D9="", "", [4]SK!D9)</f>
        <v>1961.7650768251669</v>
      </c>
      <c r="E9" s="45">
        <f>IF([4]SK!E9="", "", [4]SK!E9)</f>
        <v>1338.8861658867672</v>
      </c>
    </row>
    <row r="10" spans="1:5" x14ac:dyDescent="0.25">
      <c r="A10" s="109" t="str">
        <f>IF([4]SK!A10="", "", [4]SK!A10)</f>
        <v>Intermediate</v>
      </c>
      <c r="B10" s="153">
        <f>IF([4]SK!B10="", "", [4]SK!B10)</f>
        <v>2292.7975586233301</v>
      </c>
      <c r="C10" s="154">
        <f>IF([4]SK!C10="", "", [4]SK!C10)</f>
        <v>1410.5963770587493</v>
      </c>
      <c r="D10" s="44">
        <f>IF([4]SK!D10="", "", [4]SK!D10)</f>
        <v>1522.9891922830359</v>
      </c>
      <c r="E10" s="45">
        <f>IF([4]SK!E10="", "", [4]SK!E10)</f>
        <v>1055.4789853685461</v>
      </c>
    </row>
    <row r="11" spans="1:5" x14ac:dyDescent="0.25">
      <c r="A11" s="109" t="str">
        <f>IF([4]SK!A11="", "", [4]SK!A11)</f>
        <v>Rural</v>
      </c>
      <c r="B11" s="153">
        <f>IF([4]SK!B11="", "", [4]SK!B11)</f>
        <v>1631.6017037181005</v>
      </c>
      <c r="C11" s="154">
        <f>IF([4]SK!C11="", "", [4]SK!C11)</f>
        <v>957.86225821388427</v>
      </c>
      <c r="D11" s="44">
        <f>IF([4]SK!D11="", "", [4]SK!D11)</f>
        <v>1446.801878284436</v>
      </c>
      <c r="E11" s="45">
        <f>IF([4]SK!E11="", "", [4]SK!E11)</f>
        <v>977.70101772782414</v>
      </c>
    </row>
    <row r="12" spans="1:5" ht="33" customHeight="1" x14ac:dyDescent="0.25">
      <c r="A12" s="173" t="str">
        <f>IF([4]SK!A12="", "", [4]SK!A12)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74" t="str">
        <f>IF([4]SK!B12="", "", [4]SK!B12)</f>
        <v/>
      </c>
      <c r="C12" s="174" t="str">
        <f>IF([4]SK!C12="", "", [4]SK!C12)</f>
        <v/>
      </c>
      <c r="D12" s="174" t="str">
        <f>IF([4]SK!D12="", "", [4]SK!D12)</f>
        <v/>
      </c>
      <c r="E12" s="174" t="str">
        <f>IF([4]SK!E12="", "", [4]SK!E12)</f>
        <v/>
      </c>
    </row>
    <row r="13" spans="1:5" s="133" customFormat="1" ht="33" customHeight="1" x14ac:dyDescent="0.25">
      <c r="A13" s="175" t="str">
        <f>IF([4]SK!A13="", "", [4]SK!A13)</f>
        <v>Source: DG Regional and Urban Policy (WP13), Inforegio database and Eurostat, regional demographic statistics</v>
      </c>
      <c r="B13" s="175" t="str">
        <f>IF([4]SK!B13="", "", [4]SK!B13)</f>
        <v/>
      </c>
      <c r="C13" s="175" t="str">
        <f>IF([4]SK!C13="", "", [4]SK!C13)</f>
        <v/>
      </c>
      <c r="D13" s="175" t="str">
        <f>IF([4]SK!D13="", "", [4]SK!D13)</f>
        <v/>
      </c>
      <c r="E13" s="175" t="str">
        <f>IF([4]SK!E13="", "", [4]SK!E13)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6" sqref="C16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7" x14ac:dyDescent="0.25">
      <c r="A1" s="1" t="s">
        <v>4</v>
      </c>
      <c r="B1" s="34"/>
      <c r="C1" s="34"/>
      <c r="D1" s="34"/>
      <c r="E1" s="34"/>
    </row>
    <row r="2" spans="1:7" x14ac:dyDescent="0.25">
      <c r="A2" s="62"/>
      <c r="B2" s="176" t="str">
        <f>IF([5]SK!B12="", "", [5]SK!B12)</f>
        <v>Convergence</v>
      </c>
      <c r="C2" s="177"/>
      <c r="D2" s="178" t="str">
        <f>IF([5]SK!D12="", "", [5]SK!D12)</f>
        <v xml:space="preserve">Competiveness </v>
      </c>
      <c r="E2" s="177"/>
      <c r="F2" s="178" t="str">
        <f>IF([5]SK!F12="", "", [5]SK!F12)</f>
        <v>Multi-objective</v>
      </c>
      <c r="G2" s="177"/>
    </row>
    <row r="3" spans="1:7" x14ac:dyDescent="0.25">
      <c r="A3" s="63"/>
      <c r="B3" s="127" t="str">
        <f>IF([5]SK!B13="", "", [5]SK!B13)</f>
        <v>EUR mn</v>
      </c>
      <c r="C3" s="65" t="str">
        <f>IF([5]SK!C13="", "", [5]SK!C13)</f>
        <v>% total</v>
      </c>
      <c r="D3" s="64" t="str">
        <f>IF([5]SK!D13="", "", [5]SK!D13)</f>
        <v>EUR mn</v>
      </c>
      <c r="E3" s="65" t="str">
        <f>IF([5]SK!E13="", "", [5]SK!E13)</f>
        <v>% total</v>
      </c>
      <c r="F3" s="64" t="str">
        <f>IF([5]SK!F13="", "", [5]SK!F13)</f>
        <v>EUR mn</v>
      </c>
      <c r="G3" s="65" t="str">
        <f>IF([5]SK!G13="", "", [5]SK!G13)</f>
        <v>% total</v>
      </c>
    </row>
    <row r="4" spans="1:7" x14ac:dyDescent="0.25">
      <c r="A4" s="95" t="s">
        <v>78</v>
      </c>
      <c r="B4" s="136">
        <f>IF([5]SK!B14="", "", [5]SK!B14)</f>
        <v>471.20047299999999</v>
      </c>
      <c r="C4" s="137">
        <f>IF([5]SK!C14="", "", [5]SK!C14)</f>
        <v>5.4197695350953552</v>
      </c>
      <c r="D4" s="138">
        <f>IF([5]SK!D14="", "", [5]SK!D14)</f>
        <v>23.15146</v>
      </c>
      <c r="E4" s="137">
        <f>IF([5]SK!E14="", "", [5]SK!E14)</f>
        <v>24.316817457663863</v>
      </c>
      <c r="F4" s="138">
        <f>IF([5]SK!F14="", "", [5]SK!F14)</f>
        <v>778.371171</v>
      </c>
      <c r="G4" s="137">
        <f>IF([5]SK!G14="", "", [5]SK!G14)</f>
        <v>64.359291966764175</v>
      </c>
    </row>
    <row r="5" spans="1:7" x14ac:dyDescent="0.25">
      <c r="A5" s="96" t="s">
        <v>79</v>
      </c>
      <c r="B5" s="139">
        <f>IF([5]SK!B15="", "", [5]SK!B15)</f>
        <v>4383.4792159999997</v>
      </c>
      <c r="C5" s="140">
        <f>IF([5]SK!C15="", "", [5]SK!C15)</f>
        <v>50.418979763206792</v>
      </c>
      <c r="D5" s="141">
        <f>IF([5]SK!D15="", "", [5]SK!D15)</f>
        <v>30.135999999999999</v>
      </c>
      <c r="E5" s="140">
        <f>IF([5]SK!E15="", "", [5]SK!E15)</f>
        <v>31.652932942637662</v>
      </c>
      <c r="F5" s="141">
        <f>IF([5]SK!F15="", "", [5]SK!F15)</f>
        <v>168.039987</v>
      </c>
      <c r="G5" s="140">
        <f>IF([5]SK!G15="", "", [5]SK!G15)</f>
        <v>13.894315447898645</v>
      </c>
    </row>
    <row r="6" spans="1:7" x14ac:dyDescent="0.25">
      <c r="A6" s="96" t="s">
        <v>80</v>
      </c>
      <c r="B6" s="139">
        <f>IF([5]SK!B16="", "", [5]SK!B16)</f>
        <v>1831.512371</v>
      </c>
      <c r="C6" s="140">
        <f>IF([5]SK!C16="", "", [5]SK!C16)</f>
        <v>21.066139616324328</v>
      </c>
      <c r="D6" s="141">
        <f>IF([5]SK!D16="", "", [5]SK!D16)</f>
        <v>1.1077399999999999</v>
      </c>
      <c r="E6" s="140">
        <f>IF([5]SK!E16="", "", [5]SK!E16)</f>
        <v>1.1634994670121266</v>
      </c>
      <c r="F6" s="141">
        <f>IF([5]SK!F16="", "", [5]SK!F16)</f>
        <v>0</v>
      </c>
      <c r="G6" s="140">
        <f>IF([5]SK!G16="", "", [5]SK!G16)</f>
        <v>0</v>
      </c>
    </row>
    <row r="7" spans="1:7" x14ac:dyDescent="0.25">
      <c r="A7" s="96" t="s">
        <v>81</v>
      </c>
      <c r="B7" s="139">
        <f>IF([5]SK!B17="", "", [5]SK!B17)</f>
        <v>1675.293187</v>
      </c>
      <c r="C7" s="140">
        <f>IF([5]SK!C17="", "", [5]SK!C17)</f>
        <v>19.269299369432947</v>
      </c>
      <c r="D7" s="141">
        <f>IF([5]SK!D17="", "", [5]SK!D17)</f>
        <v>37.332407000000003</v>
      </c>
      <c r="E7" s="140">
        <f>IF([5]SK!E17="", "", [5]SK!E17)</f>
        <v>39.211580015869949</v>
      </c>
      <c r="F7" s="141">
        <f>IF([5]SK!F17="", "", [5]SK!F17)</f>
        <v>230.35</v>
      </c>
      <c r="G7" s="140">
        <f>IF([5]SK!G17="", "", [5]SK!G17)</f>
        <v>19.046392591207788</v>
      </c>
    </row>
    <row r="8" spans="1:7" x14ac:dyDescent="0.25">
      <c r="A8" s="96" t="s">
        <v>82</v>
      </c>
      <c r="B8" s="139">
        <f>IF([5]SK!B18="", "", [5]SK!B18)</f>
        <v>18.5</v>
      </c>
      <c r="C8" s="140">
        <f>IF([5]SK!C18="", "", [5]SK!C18)</f>
        <v>0.21278785176275508</v>
      </c>
      <c r="D8" s="141">
        <f>IF([5]SK!D18="", "", [5]SK!D18)</f>
        <v>0</v>
      </c>
      <c r="E8" s="140">
        <f>IF([5]SK!E18="", "", [5]SK!E18)</f>
        <v>0</v>
      </c>
      <c r="F8" s="141">
        <f>IF([5]SK!F18="", "", [5]SK!F18)</f>
        <v>0</v>
      </c>
      <c r="G8" s="140">
        <f>IF([5]SK!G18="", "", [5]SK!G18)</f>
        <v>0</v>
      </c>
    </row>
    <row r="9" spans="1:7" x14ac:dyDescent="0.25">
      <c r="A9" s="96" t="s">
        <v>83</v>
      </c>
      <c r="B9" s="139">
        <f>IF([5]SK!B19="", "", [5]SK!B19)</f>
        <v>314.12010099999998</v>
      </c>
      <c r="C9" s="140">
        <f>IF([5]SK!C19="", "", [5]SK!C19)</f>
        <v>3.6130238641778187</v>
      </c>
      <c r="D9" s="141">
        <f>IF([5]SK!D19="", "", [5]SK!D19)</f>
        <v>3.48</v>
      </c>
      <c r="E9" s="140">
        <f>IF([5]SK!E19="", "", [5]SK!E19)</f>
        <v>3.655170116816401</v>
      </c>
      <c r="F9" s="141">
        <f>IF([5]SK!F19="", "", [5]SK!F19)</f>
        <v>32.654215000000001</v>
      </c>
      <c r="G9" s="140">
        <f>IF([5]SK!G19="", "", [5]SK!G19)</f>
        <v>2.6999999941293948</v>
      </c>
    </row>
    <row r="10" spans="1:7" x14ac:dyDescent="0.25">
      <c r="A10" s="97" t="s">
        <v>64</v>
      </c>
      <c r="B10" s="142">
        <f>IF([5]SK!B20="", "", [5]SK!B20)</f>
        <v>8694.1053479999991</v>
      </c>
      <c r="C10" s="143">
        <f>IF([5]SK!C20="", "", [5]SK!C20)</f>
        <v>100</v>
      </c>
      <c r="D10" s="144">
        <f>IF([5]SK!D20="", "", [5]SK!D20)</f>
        <v>95.207606999999996</v>
      </c>
      <c r="E10" s="143">
        <f>IF([5]SK!E20="", "", [5]SK!E20)</f>
        <v>100</v>
      </c>
      <c r="F10" s="144">
        <f>IF([5]SK!F20="", "", [5]SK!F20)</f>
        <v>1209.415373</v>
      </c>
      <c r="G10" s="143">
        <f>IF([5]SK!G20="", "", [5]SK!G20)</f>
        <v>100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33" sqref="B33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79" t="s">
        <v>77</v>
      </c>
      <c r="C2" s="179"/>
      <c r="D2" s="179"/>
      <c r="E2" s="179"/>
      <c r="F2" s="179"/>
      <c r="G2" s="179" t="s">
        <v>84</v>
      </c>
      <c r="H2" s="180"/>
    </row>
    <row r="3" spans="1:8" x14ac:dyDescent="0.25">
      <c r="A3" s="98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IF([6]SK!B4="", "", [6]SK!B4)</f>
        <v>1094.9156809999999</v>
      </c>
      <c r="C4" s="41">
        <f>IF([6]SK!C4="", "", [6]SK!C4)</f>
        <v>1156.04684</v>
      </c>
      <c r="D4" s="41">
        <f>IF([6]SK!D4="", "", [6]SK!D4)</f>
        <v>221.52770899999999</v>
      </c>
      <c r="E4" s="41">
        <f>IF([6]SK!E4="", "", [6]SK!E4)</f>
        <v>-160.39654999999999</v>
      </c>
      <c r="F4" s="41">
        <f>IF([6]SK!F4="", "", [6]SK!F4)</f>
        <v>61.131158999999997</v>
      </c>
      <c r="G4" s="42">
        <f>IF([6]SK!G4="", "", [6]SK!G4)</f>
        <v>11.103476485976666</v>
      </c>
      <c r="H4" s="43">
        <f>IF([6]SK!H4="", "", [6]SK!H4)</f>
        <v>11.561938699370971</v>
      </c>
    </row>
    <row r="5" spans="1:8" x14ac:dyDescent="0.25">
      <c r="A5" s="40" t="s">
        <v>90</v>
      </c>
      <c r="B5" s="41">
        <f>IF([6]SK!B5="", "", [6]SK!B5)</f>
        <v>50.745919999999998</v>
      </c>
      <c r="C5" s="41">
        <f>IF([6]SK!C5="", "", [6]SK!C5)</f>
        <v>30.594711</v>
      </c>
      <c r="D5" s="41">
        <f>IF([6]SK!D5="", "", [6]SK!D5)</f>
        <v>0</v>
      </c>
      <c r="E5" s="41">
        <f>IF([6]SK!E5="", "", [6]SK!E5)</f>
        <v>-20.151209000000001</v>
      </c>
      <c r="F5" s="41">
        <f>IF([6]SK!F5="", "", [6]SK!F5)</f>
        <v>-20.151209000000001</v>
      </c>
      <c r="G5" s="44">
        <f>IF([6]SK!G5="", "", [6]SK!G5)</f>
        <v>0.51461143470394144</v>
      </c>
      <c r="H5" s="45">
        <f>IF([6]SK!H5="", "", [6]SK!H5)</f>
        <v>0.30598602138557879</v>
      </c>
    </row>
    <row r="6" spans="1:8" x14ac:dyDescent="0.25">
      <c r="A6" s="40" t="s">
        <v>91</v>
      </c>
      <c r="B6" s="41">
        <f>IF([6]SK!B6="", "", [6]SK!B6)</f>
        <v>53.438800000000001</v>
      </c>
      <c r="C6" s="41">
        <f>IF([6]SK!C6="", "", [6]SK!C6)</f>
        <v>87.437117000000001</v>
      </c>
      <c r="D6" s="41">
        <f>IF([6]SK!D6="", "", [6]SK!D6)</f>
        <v>33.998317</v>
      </c>
      <c r="E6" s="41">
        <f>IF([6]SK!E6="", "", [6]SK!E6)</f>
        <v>0</v>
      </c>
      <c r="F6" s="41">
        <f>IF([6]SK!F6="", "", [6]SK!F6)</f>
        <v>33.998317</v>
      </c>
      <c r="G6" s="44">
        <f>IF([6]SK!G6="", "", [6]SK!G6)</f>
        <v>0.54191977476922248</v>
      </c>
      <c r="H6" s="45">
        <f>IF([6]SK!H6="", "", [6]SK!H6)</f>
        <v>0.87448237547513852</v>
      </c>
    </row>
    <row r="7" spans="1:8" x14ac:dyDescent="0.25">
      <c r="A7" s="40" t="s">
        <v>92</v>
      </c>
      <c r="B7" s="41">
        <f>IF([6]SK!B7="", "", [6]SK!B7)</f>
        <v>1082.7398310000001</v>
      </c>
      <c r="C7" s="41">
        <f>IF([6]SK!C7="", "", [6]SK!C7)</f>
        <v>991.13469999999995</v>
      </c>
      <c r="D7" s="41">
        <f>IF([6]SK!D7="", "", [6]SK!D7)</f>
        <v>4.9606430000000001</v>
      </c>
      <c r="E7" s="41">
        <f>IF([6]SK!E7="", "", [6]SK!E7)</f>
        <v>-96.565774000000005</v>
      </c>
      <c r="F7" s="41">
        <f>IF([6]SK!F7="", "", [6]SK!F7)</f>
        <v>-91.605131</v>
      </c>
      <c r="G7" s="44">
        <f>IF([6]SK!G7="", "", [6]SK!G7)</f>
        <v>10.980001896546817</v>
      </c>
      <c r="H7" s="45">
        <f>IF([6]SK!H7="", "", [6]SK!H7)</f>
        <v>9.9126075585479203</v>
      </c>
    </row>
    <row r="8" spans="1:8" x14ac:dyDescent="0.25">
      <c r="A8" s="40" t="s">
        <v>93</v>
      </c>
      <c r="B8" s="41">
        <f>IF([6]SK!B8="", "", [6]SK!B8)</f>
        <v>1870.00774</v>
      </c>
      <c r="C8" s="41">
        <f>IF([6]SK!C8="", "", [6]SK!C8)</f>
        <v>1824.994052</v>
      </c>
      <c r="D8" s="41">
        <f>IF([6]SK!D8="", "", [6]SK!D8)</f>
        <v>291.91216200000002</v>
      </c>
      <c r="E8" s="41">
        <f>IF([6]SK!E8="", "", [6]SK!E8)</f>
        <v>-336.92585000000003</v>
      </c>
      <c r="F8" s="41">
        <f>IF([6]SK!F8="", "", [6]SK!F8)</f>
        <v>-45.013688000000002</v>
      </c>
      <c r="G8" s="44">
        <f>IF([6]SK!G8="", "", [6]SK!G8)</f>
        <v>18.963640150555452</v>
      </c>
      <c r="H8" s="45">
        <f>IF([6]SK!H8="", "", [6]SK!H8)</f>
        <v>18.252261609002485</v>
      </c>
    </row>
    <row r="9" spans="1:8" x14ac:dyDescent="0.25">
      <c r="A9" s="40" t="s">
        <v>94</v>
      </c>
      <c r="B9" s="41">
        <f>IF([6]SK!B9="", "", [6]SK!B9)</f>
        <v>168.8364</v>
      </c>
      <c r="C9" s="41">
        <f>IF([6]SK!C9="", "", [6]SK!C9)</f>
        <v>191.796401</v>
      </c>
      <c r="D9" s="41">
        <f>IF([6]SK!D9="", "", [6]SK!D9)</f>
        <v>46.660001999999999</v>
      </c>
      <c r="E9" s="41">
        <f>IF([6]SK!E9="", "", [6]SK!E9)</f>
        <v>-23.700001</v>
      </c>
      <c r="F9" s="41">
        <f>IF([6]SK!F9="", "", [6]SK!F9)</f>
        <v>22.960000999999998</v>
      </c>
      <c r="G9" s="44">
        <f>IF([6]SK!G9="", "", [6]SK!G9)</f>
        <v>1.7121601506928739</v>
      </c>
      <c r="H9" s="45">
        <f>IF([6]SK!H9="", "", [6]SK!H9)</f>
        <v>1.918207943133146</v>
      </c>
    </row>
    <row r="10" spans="1:8" x14ac:dyDescent="0.25">
      <c r="A10" s="40" t="s">
        <v>95</v>
      </c>
      <c r="B10" s="41">
        <f>IF([6]SK!B10="", "", [6]SK!B10)</f>
        <v>80.798945000000003</v>
      </c>
      <c r="C10" s="41">
        <f>IF([6]SK!C10="", "", [6]SK!C10)</f>
        <v>0</v>
      </c>
      <c r="D10" s="41">
        <f>IF([6]SK!D10="", "", [6]SK!D10)</f>
        <v>0</v>
      </c>
      <c r="E10" s="41">
        <f>IF([6]SK!E10="", "", [6]SK!E10)</f>
        <v>-80.798945000000003</v>
      </c>
      <c r="F10" s="41">
        <f>IF([6]SK!F10="", "", [6]SK!F10)</f>
        <v>-80.798945000000003</v>
      </c>
      <c r="G10" s="44">
        <f>IF([6]SK!G10="", "", [6]SK!G10)</f>
        <v>0.81937742007662584</v>
      </c>
      <c r="H10" s="45">
        <f>IF([6]SK!H10="", "", [6]SK!H10)</f>
        <v>0</v>
      </c>
    </row>
    <row r="11" spans="1:8" x14ac:dyDescent="0.25">
      <c r="A11" s="40" t="s">
        <v>96</v>
      </c>
      <c r="B11" s="41">
        <f>IF([6]SK!B11="", "", [6]SK!B11)</f>
        <v>1970.128434</v>
      </c>
      <c r="C11" s="41">
        <f>IF([6]SK!C11="", "", [6]SK!C11)</f>
        <v>1888.527049</v>
      </c>
      <c r="D11" s="41">
        <f>IF([6]SK!D11="", "", [6]SK!D11)</f>
        <v>251.34339499999999</v>
      </c>
      <c r="E11" s="41">
        <f>IF([6]SK!E11="", "", [6]SK!E11)</f>
        <v>-332.94477999999998</v>
      </c>
      <c r="F11" s="41">
        <f>IF([6]SK!F11="", "", [6]SK!F11)</f>
        <v>-81.601384999999993</v>
      </c>
      <c r="G11" s="44">
        <f>IF([6]SK!G11="", "", [6]SK!G11)</f>
        <v>19.978958307816065</v>
      </c>
      <c r="H11" s="45">
        <f>IF([6]SK!H11="", "", [6]SK!H11)</f>
        <v>18.887672382411392</v>
      </c>
    </row>
    <row r="12" spans="1:8" x14ac:dyDescent="0.25">
      <c r="A12" s="40" t="s">
        <v>97</v>
      </c>
      <c r="B12" s="41">
        <f>IF([6]SK!B12="", "", [6]SK!B12)</f>
        <v>1253.5776450000001</v>
      </c>
      <c r="C12" s="41">
        <f>IF([6]SK!C12="", "", [6]SK!C12)</f>
        <v>1028.793277</v>
      </c>
      <c r="D12" s="41">
        <f>IF([6]SK!D12="", "", [6]SK!D12)</f>
        <v>186.129515</v>
      </c>
      <c r="E12" s="41">
        <f>IF([6]SK!E12="", "", [6]SK!E12)</f>
        <v>-410.913883</v>
      </c>
      <c r="F12" s="41">
        <f>IF([6]SK!F12="", "", [6]SK!F12)</f>
        <v>-224.784368</v>
      </c>
      <c r="G12" s="44">
        <f>IF([6]SK!G12="", "", [6]SK!G12)</f>
        <v>12.712458270659752</v>
      </c>
      <c r="H12" s="45">
        <f>IF([6]SK!H12="", "", [6]SK!H12)</f>
        <v>10.289241223996582</v>
      </c>
    </row>
    <row r="13" spans="1:8" x14ac:dyDescent="0.25">
      <c r="A13" s="40" t="s">
        <v>98</v>
      </c>
      <c r="B13" s="41">
        <f>IF([6]SK!B13="", "", [6]SK!B13)</f>
        <v>243.19494700000001</v>
      </c>
      <c r="C13" s="41">
        <f>IF([6]SK!C13="", "", [6]SK!C13)</f>
        <v>408.83093600000001</v>
      </c>
      <c r="D13" s="41">
        <f>IF([6]SK!D13="", "", [6]SK!D13)</f>
        <v>264.71576399999998</v>
      </c>
      <c r="E13" s="41">
        <f>IF([6]SK!E13="", "", [6]SK!E13)</f>
        <v>-99.079774999999998</v>
      </c>
      <c r="F13" s="41">
        <f>IF([6]SK!F13="", "", [6]SK!F13)</f>
        <v>165.635989</v>
      </c>
      <c r="G13" s="44">
        <f>IF([6]SK!G13="", "", [6]SK!G13)</f>
        <v>2.4662258677824545</v>
      </c>
      <c r="H13" s="45">
        <f>IF([6]SK!H13="", "", [6]SK!H13)</f>
        <v>4.0888293249765351</v>
      </c>
    </row>
    <row r="14" spans="1:8" x14ac:dyDescent="0.25">
      <c r="A14" s="40" t="s">
        <v>99</v>
      </c>
      <c r="B14" s="41">
        <f>IF([6]SK!B14="", "", [6]SK!B14)</f>
        <v>0</v>
      </c>
      <c r="C14" s="41">
        <f>IF([6]SK!C14="", "", [6]SK!C14)</f>
        <v>0</v>
      </c>
      <c r="D14" s="41">
        <f>IF([6]SK!D14="", "", [6]SK!D14)</f>
        <v>0</v>
      </c>
      <c r="E14" s="41">
        <f>IF([6]SK!E14="", "", [6]SK!E14)</f>
        <v>0</v>
      </c>
      <c r="F14" s="41">
        <f>IF([6]SK!F14="", "", [6]SK!F14)</f>
        <v>0</v>
      </c>
      <c r="G14" s="44">
        <f>IF([6]SK!G14="", "", [6]SK!G14)</f>
        <v>0</v>
      </c>
      <c r="H14" s="45">
        <f>IF([6]SK!H14="", "", [6]SK!H14)</f>
        <v>0</v>
      </c>
    </row>
    <row r="15" spans="1:8" x14ac:dyDescent="0.25">
      <c r="A15" s="40" t="s">
        <v>100</v>
      </c>
      <c r="B15" s="41">
        <f>IF([6]SK!B15="", "", [6]SK!B15)</f>
        <v>18.5</v>
      </c>
      <c r="C15" s="41">
        <f>IF([6]SK!C15="", "", [6]SK!C15)</f>
        <v>18.5</v>
      </c>
      <c r="D15" s="41">
        <f>IF([6]SK!D15="", "", [6]SK!D15)</f>
        <v>0</v>
      </c>
      <c r="E15" s="41">
        <f>IF([6]SK!E15="", "", [6]SK!E15)</f>
        <v>0</v>
      </c>
      <c r="F15" s="41">
        <f>IF([6]SK!F15="", "", [6]SK!F15)</f>
        <v>0</v>
      </c>
      <c r="G15" s="44">
        <f>IF([6]SK!G15="", "", [6]SK!G15)</f>
        <v>0.18760742818384049</v>
      </c>
      <c r="H15" s="45">
        <f>IF([6]SK!H15="", "", [6]SK!H15)</f>
        <v>0.18502352892410742</v>
      </c>
    </row>
    <row r="16" spans="1:8" x14ac:dyDescent="0.25">
      <c r="A16" s="40" t="s">
        <v>123</v>
      </c>
      <c r="B16" s="41">
        <f>IF([6]SK!B16="", "", [6]SK!B16)</f>
        <v>1323.1954599999999</v>
      </c>
      <c r="C16" s="41">
        <f>IF([6]SK!C16="", "", [6]SK!C16)</f>
        <v>1537.5000560000001</v>
      </c>
      <c r="D16" s="41">
        <f>IF([6]SK!D16="", "", [6]SK!D16)</f>
        <v>360.36155500000001</v>
      </c>
      <c r="E16" s="41">
        <f>IF([6]SK!E16="", "", [6]SK!E16)</f>
        <v>-146.05695900000001</v>
      </c>
      <c r="F16" s="41">
        <f>IF([6]SK!F16="", "", [6]SK!F16)</f>
        <v>214.304596</v>
      </c>
      <c r="G16" s="44">
        <f>IF([6]SK!G16="", "", [6]SK!G16)</f>
        <v>13.418448499196419</v>
      </c>
      <c r="H16" s="45">
        <f>IF([6]SK!H16="", "", [6]SK!H16)</f>
        <v>15.376956004439609</v>
      </c>
    </row>
    <row r="17" spans="1:8" x14ac:dyDescent="0.25">
      <c r="A17" s="40" t="s">
        <v>101</v>
      </c>
      <c r="B17" s="41">
        <f>IF([6]SK!B17="", "", [6]SK!B17)</f>
        <v>0</v>
      </c>
      <c r="C17" s="41">
        <f>IF([6]SK!C17="", "", [6]SK!C17)</f>
        <v>0</v>
      </c>
      <c r="D17" s="41">
        <f>IF([6]SK!D17="", "", [6]SK!D17)</f>
        <v>0</v>
      </c>
      <c r="E17" s="41">
        <f>IF([6]SK!E17="", "", [6]SK!E17)</f>
        <v>0</v>
      </c>
      <c r="F17" s="41">
        <f>IF([6]SK!F17="", "", [6]SK!F17)</f>
        <v>0</v>
      </c>
      <c r="G17" s="44">
        <f>IF([6]SK!G17="", "", [6]SK!G17)</f>
        <v>0</v>
      </c>
      <c r="H17" s="45">
        <f>IF([6]SK!H17="", "", [6]SK!H17)</f>
        <v>0</v>
      </c>
    </row>
    <row r="18" spans="1:8" x14ac:dyDescent="0.25">
      <c r="A18" s="40" t="s">
        <v>102</v>
      </c>
      <c r="B18" s="41">
        <f>IF([6]SK!B18="", "", [6]SK!B18)</f>
        <v>306.82530000000003</v>
      </c>
      <c r="C18" s="41">
        <f>IF([6]SK!C18="", "", [6]SK!C18)</f>
        <v>472.364621</v>
      </c>
      <c r="D18" s="41">
        <f>IF([6]SK!D18="", "", [6]SK!D18)</f>
        <v>189.579476</v>
      </c>
      <c r="E18" s="41">
        <f>IF([6]SK!E18="", "", [6]SK!E18)</f>
        <v>-24.040154999999999</v>
      </c>
      <c r="F18" s="41">
        <f>IF([6]SK!F18="", "", [6]SK!F18)</f>
        <v>165.539321</v>
      </c>
      <c r="G18" s="44">
        <f>IF([6]SK!G18="", "", [6]SK!G18)</f>
        <v>3.1114975910667741</v>
      </c>
      <c r="H18" s="45">
        <f>IF([6]SK!H18="", "", [6]SK!H18)</f>
        <v>4.724246979260462</v>
      </c>
    </row>
    <row r="19" spans="1:8" x14ac:dyDescent="0.25">
      <c r="A19" s="40" t="s">
        <v>103</v>
      </c>
      <c r="B19" s="41">
        <f>IF([6]SK!B19="", "", [6]SK!B19)</f>
        <v>5.3715000000000002</v>
      </c>
      <c r="C19" s="41">
        <f>IF([6]SK!C19="", "", [6]SK!C19)</f>
        <v>5.3715000000000002</v>
      </c>
      <c r="D19" s="41">
        <f>IF([6]SK!D19="", "", [6]SK!D19)</f>
        <v>0</v>
      </c>
      <c r="E19" s="41">
        <f>IF([6]SK!E19="", "", [6]SK!E19)</f>
        <v>0</v>
      </c>
      <c r="F19" s="41">
        <f>IF([6]SK!F19="", "", [6]SK!F19)</f>
        <v>0</v>
      </c>
      <c r="G19" s="44">
        <f>IF([6]SK!G19="", "", [6]SK!G19)</f>
        <v>5.4472070296729694E-2</v>
      </c>
      <c r="H19" s="45">
        <f>IF([6]SK!H19="", "", [6]SK!H19)</f>
        <v>5.3721831654910429E-2</v>
      </c>
    </row>
    <row r="20" spans="1:8" x14ac:dyDescent="0.25">
      <c r="A20" s="40" t="s">
        <v>104</v>
      </c>
      <c r="B20" s="41">
        <f>IF([6]SK!B20="", "", [6]SK!B20)</f>
        <v>338.74019099999998</v>
      </c>
      <c r="C20" s="41">
        <f>IF([6]SK!C20="", "", [6]SK!C20)</f>
        <v>356.83706799999999</v>
      </c>
      <c r="D20" s="41">
        <f>IF([6]SK!D20="", "", [6]SK!D20)</f>
        <v>40.508412</v>
      </c>
      <c r="E20" s="41">
        <f>IF([6]SK!E20="", "", [6]SK!E20)</f>
        <v>-22.411535000000001</v>
      </c>
      <c r="F20" s="41">
        <f>IF([6]SK!F20="", "", [6]SK!F20)</f>
        <v>18.096876999999999</v>
      </c>
      <c r="G20" s="44">
        <f>IF([6]SK!G20="", "", [6]SK!G20)</f>
        <v>3.4351446516763735</v>
      </c>
      <c r="H20" s="45">
        <f>IF([6]SK!H20="", "", [6]SK!H20)</f>
        <v>3.5688245174211723</v>
      </c>
    </row>
    <row r="21" spans="1:8" x14ac:dyDescent="0.25">
      <c r="A21" s="98" t="s">
        <v>64</v>
      </c>
      <c r="B21" s="46">
        <f>IF([6]SK!B21="", "", [6]SK!B21)</f>
        <v>9861.0167939999992</v>
      </c>
      <c r="C21" s="46">
        <f>IF([6]SK!C21="", "", [6]SK!C21)</f>
        <v>9998.7283279999992</v>
      </c>
      <c r="D21" s="46">
        <f>IF([6]SK!D21="", "", [6]SK!D21)</f>
        <v>1891.69695</v>
      </c>
      <c r="E21" s="46">
        <f>IF([6]SK!E21="", "", [6]SK!E21)</f>
        <v>-1753.985416</v>
      </c>
      <c r="F21" s="46">
        <f>IF([6]SK!F21="", "", [6]SK!F21)</f>
        <v>137.711534</v>
      </c>
      <c r="G21" s="47">
        <f>IF([6]SK!G21="", "", [6]SK!G21)</f>
        <v>100</v>
      </c>
      <c r="H21" s="48">
        <f>IF([6]SK!H21="", "", [6]SK!H21)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9"/>
      <c r="B2" s="100" t="s">
        <v>105</v>
      </c>
      <c r="C2" s="101" t="s">
        <v>106</v>
      </c>
    </row>
    <row r="3" spans="1:3" x14ac:dyDescent="0.25">
      <c r="A3" s="49" t="s">
        <v>107</v>
      </c>
      <c r="B3" s="41">
        <f>IF([7]SK!L2="", "", [7]SK!L2)</f>
        <v>9861.0167939999992</v>
      </c>
      <c r="C3" s="45">
        <f>IF([7]SK!M2="", "", [7]SK!M2)</f>
        <v>9998.7283279999992</v>
      </c>
    </row>
    <row r="4" spans="1:3" x14ac:dyDescent="0.25">
      <c r="A4" s="49" t="s">
        <v>108</v>
      </c>
      <c r="B4" s="41">
        <f>IF([7]SK!L3="", "", [7]SK!L3)</f>
        <v>1813.0704940000001</v>
      </c>
      <c r="C4" s="45">
        <f>IF([7]SK!M3="", "", [7]SK!M3)</f>
        <v>1837.3725449999999</v>
      </c>
    </row>
    <row r="5" spans="1:3" x14ac:dyDescent="0.25">
      <c r="A5" s="49" t="s">
        <v>109</v>
      </c>
      <c r="B5" s="41">
        <f>IF([7]SK!L4="", "", [7]SK!L4)</f>
        <v>0</v>
      </c>
      <c r="C5" s="45">
        <f>IF([7]SK!M4="", "", [7]SK!M4)</f>
        <v>0</v>
      </c>
    </row>
    <row r="6" spans="1:3" x14ac:dyDescent="0.25">
      <c r="A6" s="50" t="s">
        <v>110</v>
      </c>
      <c r="B6" s="41">
        <f>IF([7]SK!L5="", "", [7]SK!L5)</f>
        <v>11674.087288000001</v>
      </c>
      <c r="C6" s="45">
        <f>IF([7]SK!M5="", "", [7]SK!M5)</f>
        <v>11836.100872999999</v>
      </c>
    </row>
    <row r="7" spans="1:3" x14ac:dyDescent="0.25">
      <c r="A7" s="51" t="s">
        <v>111</v>
      </c>
      <c r="B7" s="52">
        <f>IF([7]SK!L6="", "", [7]SK!L6)</f>
        <v>0.84469274134486827</v>
      </c>
      <c r="C7" s="53">
        <f>IF([7]SK!M6="", "", [7]SK!M6)</f>
        <v>0.84476538644653365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2016-09-21T14:08:17Z</dcterms:modified>
</cp:coreProperties>
</file>