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F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K4" i="1"/>
  <c r="J4" i="1"/>
  <c r="I4" i="1"/>
  <c r="H4" i="1"/>
  <c r="G4" i="1"/>
  <c r="F4" i="1"/>
  <c r="E4" i="1"/>
  <c r="D4" i="1"/>
  <c r="C4" i="1"/>
  <c r="B4" i="1"/>
  <c r="L3" i="1"/>
  <c r="K3" i="1"/>
  <c r="J3" i="1"/>
  <c r="I3" i="1"/>
  <c r="H3" i="1"/>
  <c r="G3" i="1"/>
  <c r="F3" i="1"/>
  <c r="E3" i="1"/>
  <c r="D3" i="1"/>
  <c r="C3" i="1"/>
  <c r="B3" i="1"/>
  <c r="L2" i="1"/>
  <c r="K2" i="1"/>
  <c r="J2" i="1"/>
  <c r="I2" i="1"/>
  <c r="H2" i="1"/>
  <c r="G2" i="1"/>
  <c r="E2" i="1"/>
  <c r="D2" i="1"/>
  <c r="C2" i="1"/>
  <c r="B2" i="1"/>
</calcChain>
</file>

<file path=xl/sharedStrings.xml><?xml version="1.0" encoding="utf-8"?>
<sst xmlns="http://schemas.openxmlformats.org/spreadsheetml/2006/main" count="165" uniqueCount="126">
  <si>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</si>
  <si>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</si>
  <si>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</si>
  <si>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</si>
  <si>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</si>
  <si>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</si>
  <si>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</si>
  <si>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</si>
  <si>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</si>
  <si>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</si>
  <si>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EU15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</si>
  <si>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</si>
  <si>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</si>
  <si>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</si>
  <si>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</si>
  <si>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</si>
  <si>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</si>
  <si>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</si>
  <si>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</si>
  <si>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</si>
  <si>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</si>
  <si>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</si>
  <si>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</si>
  <si>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</si>
  <si>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</si>
  <si>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</si>
  <si>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</si>
  <si>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</si>
  <si>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</si>
  <si>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</si>
  <si>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</si>
  <si>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</si>
  <si>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</si>
  <si>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</si>
  <si>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</si>
  <si>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</si>
  <si>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</si>
  <si>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</si>
  <si>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</si>
  <si>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</si>
  <si>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</si>
  <si>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</si>
  <si>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</si>
  <si>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</si>
  <si>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</si>
  <si>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</si>
  <si>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</si>
  <si>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</si>
  <si>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</si>
  <si>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</si>
  <si>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</si>
  <si>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</si>
  <si>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</si>
  <si>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</si>
  <si>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</si>
  <si>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</si>
  <si>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</si>
  <si>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</si>
  <si>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</si>
  <si>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</si>
  <si>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</si>
  <si>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</si>
  <si>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</si>
  <si>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</si>
  <si>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</si>
  <si>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</si>
  <si>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</si>
  <si>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</si>
  <si>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</si>
  <si>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</si>
  <si>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</si>
  <si>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</si>
  <si>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</si>
  <si>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</si>
  <si>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EU15 figures are the total for the EU15 countries for comparison.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</si>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</sst>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73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9" xfId="0" applyNumberFormat="1" applyFont="1" applyBorder="1"/>
    <xf numFmtId="3" fontId="13" fillId="0" borderId="2" xfId="0" applyNumberFormat="1" applyFont="1" applyBorder="1"/>
    <xf numFmtId="3" fontId="11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9" xfId="0" applyNumberFormat="1" applyFont="1" applyBorder="1"/>
    <xf numFmtId="3" fontId="12" fillId="0" borderId="2" xfId="0" applyNumberFormat="1" applyFont="1" applyBorder="1"/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0" fontId="11" fillId="2" borderId="0" xfId="0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0" fillId="2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0" fillId="0" borderId="0" xfId="0" applyBorder="1"/>
    <xf numFmtId="166" fontId="12" fillId="0" borderId="12" xfId="0" applyNumberFormat="1" applyFont="1" applyFill="1" applyBorder="1"/>
    <xf numFmtId="166" fontId="12" fillId="0" borderId="11" xfId="0" applyNumberFormat="1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12" fillId="0" borderId="6" xfId="0" applyNumberFormat="1" applyFont="1" applyFill="1" applyBorder="1"/>
    <xf numFmtId="165" fontId="12" fillId="0" borderId="8" xfId="0" applyNumberFormat="1" applyFont="1" applyFill="1" applyBorder="1"/>
    <xf numFmtId="165" fontId="12" fillId="0" borderId="9" xfId="0" applyNumberFormat="1" applyFont="1" applyFill="1" applyBorder="1"/>
    <xf numFmtId="165" fontId="12" fillId="0" borderId="2" xfId="0" applyNumberFormat="1" applyFont="1" applyFill="1" applyBorder="1"/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B3" t="str">
            <v>EU27</v>
          </cell>
          <cell r="C3" t="str">
            <v>EU15</v>
          </cell>
          <cell r="D3" t="str">
            <v>SE</v>
          </cell>
          <cell r="E3" t="str">
            <v>SE11</v>
          </cell>
          <cell r="F3" t="str">
            <v>SE12</v>
          </cell>
          <cell r="G3" t="str">
            <v>SE21</v>
          </cell>
          <cell r="H3" t="str">
            <v>SE22</v>
          </cell>
          <cell r="I3" t="str">
            <v>SE23</v>
          </cell>
          <cell r="J3" t="str">
            <v>SE31</v>
          </cell>
          <cell r="K3" t="str">
            <v>SE32</v>
          </cell>
          <cell r="L3" t="str">
            <v>SE33</v>
          </cell>
        </row>
        <row r="4">
          <cell r="B4" t="str">
            <v>EU27</v>
          </cell>
          <cell r="C4" t="str">
            <v>EU15</v>
          </cell>
          <cell r="D4" t="str">
            <v>Country</v>
          </cell>
          <cell r="E4" t="str">
            <v>Stockholm</v>
          </cell>
          <cell r="F4" t="str">
            <v>Östra Mellansverige</v>
          </cell>
          <cell r="G4" t="str">
            <v>Småland med öarna</v>
          </cell>
          <cell r="H4" t="str">
            <v>Sydsverige</v>
          </cell>
          <cell r="I4" t="str">
            <v>Västsverige</v>
          </cell>
          <cell r="J4" t="str">
            <v>Norra Mellansverige</v>
          </cell>
          <cell r="K4" t="str">
            <v>Mellersta Norrland</v>
          </cell>
          <cell r="L4" t="str">
            <v>Övre Norrland</v>
          </cell>
        </row>
        <row r="6">
          <cell r="B6">
            <v>482332.31300000002</v>
          </cell>
          <cell r="C6">
            <v>377170.75799999991</v>
          </cell>
          <cell r="D6">
            <v>8861.4259999999995</v>
          </cell>
          <cell r="E6">
            <v>1803.377</v>
          </cell>
          <cell r="F6">
            <v>1490.348</v>
          </cell>
          <cell r="G6">
            <v>798.34400000000005</v>
          </cell>
          <cell r="H6">
            <v>1274.4110000000001</v>
          </cell>
          <cell r="I6">
            <v>1762.2460000000001</v>
          </cell>
          <cell r="J6">
            <v>837.89200000000005</v>
          </cell>
          <cell r="K6">
            <v>380.00400000000002</v>
          </cell>
          <cell r="L6">
            <v>514.80399999999997</v>
          </cell>
        </row>
        <row r="7">
          <cell r="B7">
            <v>492213.48900000006</v>
          </cell>
          <cell r="C7">
            <v>389386.80300000001</v>
          </cell>
          <cell r="D7">
            <v>9047.7520000000004</v>
          </cell>
          <cell r="E7">
            <v>1889.9449999999999</v>
          </cell>
          <cell r="F7">
            <v>1518.077</v>
          </cell>
          <cell r="G7">
            <v>800.05399999999997</v>
          </cell>
          <cell r="H7">
            <v>1320.16</v>
          </cell>
          <cell r="I7">
            <v>1814.3230000000001</v>
          </cell>
          <cell r="J7">
            <v>825.03700000000003</v>
          </cell>
          <cell r="K7">
            <v>370.76400000000001</v>
          </cell>
          <cell r="L7">
            <v>509.392</v>
          </cell>
        </row>
        <row r="8">
          <cell r="B8">
            <v>500904.69900000008</v>
          </cell>
          <cell r="C8">
            <v>400039.81199999998</v>
          </cell>
          <cell r="D8">
            <v>9555.893</v>
          </cell>
          <cell r="E8">
            <v>2127.0059999999999</v>
          </cell>
          <cell r="F8">
            <v>1589.8209999999999</v>
          </cell>
          <cell r="G8">
            <v>815.79200000000003</v>
          </cell>
          <cell r="H8">
            <v>1415.403</v>
          </cell>
          <cell r="I8">
            <v>1904.5630000000001</v>
          </cell>
          <cell r="J8">
            <v>826.27200000000005</v>
          </cell>
          <cell r="K8">
            <v>368.18200000000002</v>
          </cell>
          <cell r="L8">
            <v>508.85399999999998</v>
          </cell>
        </row>
        <row r="9">
          <cell r="B9">
            <v>504225.53999999992</v>
          </cell>
          <cell r="C9">
            <v>403772.03099999996</v>
          </cell>
          <cell r="D9">
            <v>9747.3549999999996</v>
          </cell>
          <cell r="E9">
            <v>2198.0439999999999</v>
          </cell>
          <cell r="F9">
            <v>1621.566</v>
          </cell>
          <cell r="G9">
            <v>826.24300000000005</v>
          </cell>
          <cell r="H9">
            <v>1443.0650000000001</v>
          </cell>
          <cell r="I9">
            <v>1942.6769999999999</v>
          </cell>
          <cell r="J9">
            <v>833.58500000000004</v>
          </cell>
          <cell r="K9">
            <v>369.82600000000002</v>
          </cell>
          <cell r="L9">
            <v>512.34900000000005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20.350866779229438</v>
          </cell>
          <cell r="F11">
            <v>16.818376635995154</v>
          </cell>
          <cell r="G11">
            <v>9.0092046133432717</v>
          </cell>
          <cell r="H11">
            <v>14.381556647880375</v>
          </cell>
          <cell r="I11">
            <v>19.886708978893466</v>
          </cell>
          <cell r="J11">
            <v>9.4554984716906745</v>
          </cell>
          <cell r="K11">
            <v>4.2882940059534445</v>
          </cell>
          <cell r="L11">
            <v>5.8094938670141802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20.888558837598552</v>
          </cell>
          <cell r="F12">
            <v>16.778499233842837</v>
          </cell>
          <cell r="G12">
            <v>8.8425721659921699</v>
          </cell>
          <cell r="H12">
            <v>14.59102769395094</v>
          </cell>
          <cell r="I12">
            <v>20.052749014340801</v>
          </cell>
          <cell r="J12">
            <v>9.1186960031618902</v>
          </cell>
          <cell r="K12">
            <v>4.0978576777966502</v>
          </cell>
          <cell r="L12">
            <v>5.6300393733161567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22.258579077852797</v>
          </cell>
          <cell r="F13">
            <v>16.637074107045777</v>
          </cell>
          <cell r="G13">
            <v>8.5370566623129829</v>
          </cell>
          <cell r="H13">
            <v>14.81183391233033</v>
          </cell>
          <cell r="I13">
            <v>19.930769421549616</v>
          </cell>
          <cell r="J13">
            <v>8.6467272080170847</v>
          </cell>
          <cell r="K13">
            <v>3.8529313796209315</v>
          </cell>
          <cell r="L13">
            <v>5.3250282312704833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22.550158478889916</v>
          </cell>
          <cell r="F14">
            <v>16.635959190980529</v>
          </cell>
          <cell r="G14">
            <v>8.4765867253218961</v>
          </cell>
          <cell r="H14">
            <v>14.804682911415457</v>
          </cell>
          <cell r="I14">
            <v>19.930299040098571</v>
          </cell>
          <cell r="J14">
            <v>8.5519097232018346</v>
          </cell>
          <cell r="K14">
            <v>3.7941164551819444</v>
          </cell>
          <cell r="L14">
            <v>5.2562874749098611</v>
          </cell>
        </row>
        <row r="16">
          <cell r="B16">
            <v>41.104337135512722</v>
          </cell>
          <cell r="C16">
            <v>46.347190695608631</v>
          </cell>
          <cell r="D16">
            <v>21.717758703417388</v>
          </cell>
          <cell r="E16">
            <v>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34.596649192117773</v>
          </cell>
          <cell r="C17">
            <v>33.641821757633615</v>
          </cell>
          <cell r="D17">
            <v>53.427520392386839</v>
          </cell>
          <cell r="E17">
            <v>0</v>
          </cell>
          <cell r="F17">
            <v>100</v>
          </cell>
          <cell r="G17">
            <v>41.497101985448268</v>
          </cell>
          <cell r="H17">
            <v>89.000791309977686</v>
          </cell>
          <cell r="I17">
            <v>100</v>
          </cell>
          <cell r="J17">
            <v>0</v>
          </cell>
          <cell r="K17">
            <v>0</v>
          </cell>
          <cell r="L17">
            <v>0</v>
          </cell>
        </row>
        <row r="18">
          <cell r="B18">
            <v>0.79778501491759801</v>
          </cell>
          <cell r="C18">
            <v>0.90192117564076801</v>
          </cell>
          <cell r="D18">
            <v>2.6528762595297755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49.005318101240888</v>
          </cell>
        </row>
        <row r="19">
          <cell r="B19">
            <v>18.070885835123889</v>
          </cell>
          <cell r="C19">
            <v>14.427658338651758</v>
          </cell>
          <cell r="D19">
            <v>5.7077357786426397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33.442226255293406</v>
          </cell>
          <cell r="K19">
            <v>0</v>
          </cell>
          <cell r="L19">
            <v>50.994681898759112</v>
          </cell>
        </row>
        <row r="20">
          <cell r="B20">
            <v>5.4303428223280079</v>
          </cell>
          <cell r="C20">
            <v>4.681408032465229</v>
          </cell>
          <cell r="D20">
            <v>16.494108866023353</v>
          </cell>
          <cell r="E20">
            <v>0</v>
          </cell>
          <cell r="F20">
            <v>0</v>
          </cell>
          <cell r="G20">
            <v>58.502898014551732</v>
          </cell>
          <cell r="H20">
            <v>10.9992086900223</v>
          </cell>
          <cell r="I20">
            <v>0</v>
          </cell>
          <cell r="J20">
            <v>66.557773744706594</v>
          </cell>
          <cell r="K20">
            <v>100</v>
          </cell>
          <cell r="L20">
            <v>0</v>
          </cell>
        </row>
        <row r="22">
          <cell r="B22">
            <v>0.33855882943167881</v>
          </cell>
          <cell r="C22">
            <v>0.53266661528537096</v>
          </cell>
          <cell r="D22">
            <v>0.34741257204404796</v>
          </cell>
          <cell r="E22">
            <v>0.78450641492495699</v>
          </cell>
          <cell r="F22">
            <v>0.30771836042371437</v>
          </cell>
          <cell r="G22">
            <v>3.5667078076184744E-2</v>
          </cell>
          <cell r="H22">
            <v>0.58954485367177512</v>
          </cell>
          <cell r="I22">
            <v>0.48656764009167297</v>
          </cell>
          <cell r="J22">
            <v>-0.25735128369316351</v>
          </cell>
          <cell r="K22">
            <v>-0.40942684319101863</v>
          </cell>
          <cell r="L22">
            <v>-0.17598476536310192</v>
          </cell>
        </row>
        <row r="23">
          <cell r="B23">
            <v>0.26826056383550956</v>
          </cell>
          <cell r="C23">
            <v>0.40389387536261534</v>
          </cell>
          <cell r="D23">
            <v>0.83098519609634547</v>
          </cell>
          <cell r="E23">
            <v>1.6921591448396223</v>
          </cell>
          <cell r="F23">
            <v>0.7354461814523594</v>
          </cell>
          <cell r="G23">
            <v>0.3585266606339399</v>
          </cell>
          <cell r="H23">
            <v>0.99397838859522913</v>
          </cell>
          <cell r="I23">
            <v>0.76238618127257851</v>
          </cell>
          <cell r="J23">
            <v>0.11459274939160657</v>
          </cell>
          <cell r="K23">
            <v>-2.8141782163171314E-2</v>
          </cell>
          <cell r="L23">
            <v>6.4333749526546136E-2</v>
          </cell>
        </row>
        <row r="25">
          <cell r="B25">
            <v>1.6378168717052137</v>
          </cell>
          <cell r="C25">
            <v>2.4195950524881367</v>
          </cell>
          <cell r="D25">
            <v>1.6911725042899415</v>
          </cell>
          <cell r="E25">
            <v>1.3675454439088444</v>
          </cell>
          <cell r="F25">
            <v>1.884392101710473</v>
          </cell>
          <cell r="G25">
            <v>1.1650366258154379</v>
          </cell>
          <cell r="H25">
            <v>3.396706400054613</v>
          </cell>
          <cell r="I25">
            <v>2.4056800242417911</v>
          </cell>
          <cell r="J25">
            <v>0.64065535892453918</v>
          </cell>
          <cell r="K25">
            <v>-0.28341806928348118</v>
          </cell>
          <cell r="L25">
            <v>-0.41918866209275762</v>
          </cell>
        </row>
        <row r="26">
          <cell r="B26">
            <v>1.7268386970191303</v>
          </cell>
          <cell r="C26">
            <v>2.5351436987452294</v>
          </cell>
          <cell r="D26">
            <v>5.6616825925379031</v>
          </cell>
          <cell r="E26">
            <v>10.083891330170985</v>
          </cell>
          <cell r="F26">
            <v>5.4568378283841996</v>
          </cell>
          <cell r="G26">
            <v>3.1631614865996549</v>
          </cell>
          <cell r="H26">
            <v>7.1120924736395583</v>
          </cell>
          <cell r="I26">
            <v>4.8742147897590442</v>
          </cell>
          <cell r="J26">
            <v>2.6226702560006401</v>
          </cell>
          <cell r="K26">
            <v>1.5009547852542318</v>
          </cell>
          <cell r="L26">
            <v>0.78544617897414959</v>
          </cell>
        </row>
        <row r="28">
          <cell r="B28">
            <v>100</v>
          </cell>
          <cell r="C28">
            <v>115.46447044339597</v>
          </cell>
          <cell r="D28">
            <v>129.87075367383406</v>
          </cell>
          <cell r="E28">
            <v>182.6639031733753</v>
          </cell>
          <cell r="F28">
            <v>111.93888216752805</v>
          </cell>
          <cell r="G28">
            <v>113.97413457057401</v>
          </cell>
          <cell r="H28">
            <v>117.53582627590444</v>
          </cell>
          <cell r="I28">
            <v>125.16802278732682</v>
          </cell>
          <cell r="J28">
            <v>109.90362976448208</v>
          </cell>
          <cell r="K28">
            <v>115.50057387285848</v>
          </cell>
          <cell r="L28">
            <v>110.41244286524356</v>
          </cell>
        </row>
        <row r="29">
          <cell r="B29">
            <v>100</v>
          </cell>
          <cell r="C29">
            <v>112.33708707064017</v>
          </cell>
          <cell r="D29">
            <v>124.81422115021211</v>
          </cell>
          <cell r="E29">
            <v>170.99435698535265</v>
          </cell>
          <cell r="F29">
            <v>108.55489011480621</v>
          </cell>
          <cell r="G29">
            <v>108.55489011480621</v>
          </cell>
          <cell r="H29">
            <v>109.77919338677771</v>
          </cell>
          <cell r="I29">
            <v>121.61412501583553</v>
          </cell>
          <cell r="J29">
            <v>106.10628357086323</v>
          </cell>
          <cell r="K29">
            <v>110.18729447743488</v>
          </cell>
          <cell r="L29">
            <v>117.94121519992105</v>
          </cell>
        </row>
        <row r="30">
          <cell r="B30">
            <v>100</v>
          </cell>
          <cell r="C30">
            <v>111.50202512453984</v>
          </cell>
          <cell r="D30">
            <v>127.14720570941149</v>
          </cell>
          <cell r="E30">
            <v>175.427645755535</v>
          </cell>
          <cell r="F30">
            <v>110.51168873586565</v>
          </cell>
          <cell r="G30">
            <v>110.89809324193511</v>
          </cell>
          <cell r="H30">
            <v>116.30775632690758</v>
          </cell>
          <cell r="I30">
            <v>122.49022842401894</v>
          </cell>
          <cell r="J30">
            <v>105.48843015696268</v>
          </cell>
          <cell r="K30">
            <v>107.03404818124052</v>
          </cell>
          <cell r="L30">
            <v>114.37573379656025</v>
          </cell>
        </row>
        <row r="31">
          <cell r="B31">
            <v>100</v>
          </cell>
          <cell r="C31">
            <v>110.22148804136785</v>
          </cell>
          <cell r="D31">
            <v>122.06251355120321</v>
          </cell>
          <cell r="E31">
            <v>175.72909912339594</v>
          </cell>
          <cell r="F31">
            <v>105.27360949816493</v>
          </cell>
          <cell r="G31">
            <v>101.58698504103076</v>
          </cell>
          <cell r="H31">
            <v>104.86398455848335</v>
          </cell>
          <cell r="I31">
            <v>116.74310780924905</v>
          </cell>
          <cell r="J31">
            <v>99.129235402941291</v>
          </cell>
          <cell r="K31">
            <v>109.77948383466227</v>
          </cell>
          <cell r="L31">
            <v>106.91210925689123</v>
          </cell>
        </row>
        <row r="32">
          <cell r="B32">
            <v>100</v>
          </cell>
          <cell r="C32">
            <v>109.34864922923195</v>
          </cell>
          <cell r="D32">
            <v>126.23254866755227</v>
          </cell>
          <cell r="E32">
            <v>176.95813573740338</v>
          </cell>
          <cell r="F32">
            <v>109.92853886717482</v>
          </cell>
          <cell r="G32">
            <v>107.63038126019555</v>
          </cell>
          <cell r="H32">
            <v>106.48130245670593</v>
          </cell>
          <cell r="I32">
            <v>120.65327436641138</v>
          </cell>
          <cell r="J32">
            <v>102.65103977840715</v>
          </cell>
          <cell r="K32">
            <v>112.60972274198396</v>
          </cell>
          <cell r="L32">
            <v>122.95143197339064</v>
          </cell>
        </row>
        <row r="33">
          <cell r="B33">
            <v>100</v>
          </cell>
          <cell r="C33">
            <v>108.68638203895958</v>
          </cell>
          <cell r="D33">
            <v>124.34892709083934</v>
          </cell>
          <cell r="E33">
            <v>173.49789090118486</v>
          </cell>
          <cell r="F33">
            <v>108.43618181324052</v>
          </cell>
          <cell r="G33">
            <v>106.19267460331143</v>
          </cell>
          <cell r="H33">
            <v>105.44483886666838</v>
          </cell>
          <cell r="I33">
            <v>119.2797999945646</v>
          </cell>
          <cell r="J33">
            <v>100.95782444681016</v>
          </cell>
          <cell r="K33">
            <v>108.81009968156205</v>
          </cell>
          <cell r="L33">
            <v>117.7841285212785</v>
          </cell>
        </row>
        <row r="34">
          <cell r="B34">
            <v>100</v>
          </cell>
          <cell r="C34">
            <v>108.37557877292529</v>
          </cell>
          <cell r="D34">
            <v>122.53029761462734</v>
          </cell>
          <cell r="E34">
            <v>171.60790489722461</v>
          </cell>
          <cell r="F34">
            <v>105.43706021227783</v>
          </cell>
          <cell r="G34">
            <v>103.61917986379029</v>
          </cell>
          <cell r="H34">
            <v>104.70990807288283</v>
          </cell>
          <cell r="I34">
            <v>118.16222265169067</v>
          </cell>
          <cell r="J34">
            <v>98.892690957722664</v>
          </cell>
          <cell r="K34">
            <v>106.89136449106789</v>
          </cell>
          <cell r="L34">
            <v>113.79930981532056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170.283480644805</v>
          </cell>
          <cell r="F36">
            <v>118.58000302072078</v>
          </cell>
          <cell r="G36">
            <v>110.63286050426575</v>
          </cell>
          <cell r="H36">
            <v>120.47173720559741</v>
          </cell>
          <cell r="I36">
            <v>124.53649993102603</v>
          </cell>
          <cell r="J36">
            <v>116.75545994469911</v>
          </cell>
          <cell r="K36">
            <v>115.39955252551279</v>
          </cell>
          <cell r="L36">
            <v>117.57977682467869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160.63354721437639</v>
          </cell>
          <cell r="F37">
            <v>114.78946291166503</v>
          </cell>
          <cell r="G37">
            <v>108.7906839607103</v>
          </cell>
          <cell r="H37">
            <v>112.30651593149348</v>
          </cell>
          <cell r="I37">
            <v>123.46987812873715</v>
          </cell>
          <cell r="J37">
            <v>112.39928980499054</v>
          </cell>
          <cell r="K37">
            <v>112.72023270331528</v>
          </cell>
          <cell r="L37">
            <v>121.04098147139307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166.49439311212026</v>
          </cell>
          <cell r="F38">
            <v>115.55504158588066</v>
          </cell>
          <cell r="G38">
            <v>110.94434895540726</v>
          </cell>
          <cell r="H38">
            <v>121.86977288232985</v>
          </cell>
          <cell r="I38">
            <v>123.00926935730882</v>
          </cell>
          <cell r="J38">
            <v>109.38664433475705</v>
          </cell>
          <cell r="K38">
            <v>103.27475128953265</v>
          </cell>
          <cell r="L38">
            <v>117.17623069052981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171.01731370332615</v>
          </cell>
          <cell r="F39">
            <v>111.93197867825036</v>
          </cell>
          <cell r="G39">
            <v>98.918703563433255</v>
          </cell>
          <cell r="H39">
            <v>110.33154222235693</v>
          </cell>
          <cell r="I39">
            <v>115.06602642453265</v>
          </cell>
          <cell r="J39">
            <v>103.31536743344488</v>
          </cell>
          <cell r="K39">
            <v>105.24514085697044</v>
          </cell>
          <cell r="L39">
            <v>104.55931733423589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172.12672354412453</v>
          </cell>
          <cell r="F40">
            <v>115.55226783267551</v>
          </cell>
          <cell r="G40">
            <v>102.27668964339871</v>
          </cell>
          <cell r="H40">
            <v>111.48551423798425</v>
          </cell>
          <cell r="I40">
            <v>120.22464230427407</v>
          </cell>
          <cell r="J40">
            <v>106.75035572990981</v>
          </cell>
          <cell r="K40">
            <v>108.77133169232818</v>
          </cell>
          <cell r="L40">
            <v>123.88673759473197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165.84303033989073</v>
          </cell>
          <cell r="F41">
            <v>114.40831370375626</v>
          </cell>
          <cell r="G41">
            <v>106.82174747767374</v>
          </cell>
          <cell r="H41">
            <v>110.90307652432006</v>
          </cell>
          <cell r="I41">
            <v>123.08322979777732</v>
          </cell>
          <cell r="J41">
            <v>108.43033862550836</v>
          </cell>
          <cell r="K41">
            <v>107.84955811394121</v>
          </cell>
          <cell r="L41">
            <v>117.52362366974654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164.09337641339326</v>
          </cell>
          <cell r="F42">
            <v>111.28263303878543</v>
          </cell>
          <cell r="G42">
            <v>104.26919163420949</v>
          </cell>
          <cell r="H42">
            <v>110.16833395830955</v>
          </cell>
          <cell r="I42">
            <v>121.97234409423527</v>
          </cell>
          <cell r="J42">
            <v>106.24922290497929</v>
          </cell>
          <cell r="K42">
            <v>105.98454016168218</v>
          </cell>
          <cell r="L42">
            <v>113.5870357410754</v>
          </cell>
        </row>
        <row r="44">
          <cell r="B44">
            <v>2.2455438657063009</v>
          </cell>
          <cell r="C44">
            <v>1.8338636397613017</v>
          </cell>
          <cell r="D44">
            <v>3.0053946213735694</v>
          </cell>
          <cell r="E44">
            <v>2.2853879413793798</v>
          </cell>
          <cell r="F44">
            <v>2.9248614641518955</v>
          </cell>
          <cell r="G44">
            <v>3.1328641811680047</v>
          </cell>
          <cell r="H44">
            <v>2.3528670036827126</v>
          </cell>
          <cell r="I44">
            <v>2.9871609513826947</v>
          </cell>
          <cell r="J44">
            <v>2.7392913360334559</v>
          </cell>
          <cell r="K44">
            <v>2.500822811983916</v>
          </cell>
          <cell r="L44">
            <v>4.0527144692202866</v>
          </cell>
        </row>
        <row r="45">
          <cell r="B45">
            <v>0.49697895021429961</v>
          </cell>
          <cell r="C45">
            <v>0.19569079809678147</v>
          </cell>
          <cell r="D45">
            <v>1.089664646057531</v>
          </cell>
          <cell r="E45">
            <v>1.0541447261155801</v>
          </cell>
          <cell r="F45">
            <v>0.72149613134209201</v>
          </cell>
          <cell r="G45">
            <v>0.45189949846415889</v>
          </cell>
          <cell r="H45">
            <v>-0.18845832170887311</v>
          </cell>
          <cell r="I45">
            <v>0.12445016149378318</v>
          </cell>
          <cell r="J45">
            <v>9.368951125614533E-2</v>
          </cell>
          <cell r="K45">
            <v>1.0387205665762345</v>
          </cell>
          <cell r="L45">
            <v>1.5293048565346412</v>
          </cell>
        </row>
        <row r="46">
          <cell r="B46">
            <v>-3.6865793493291332</v>
          </cell>
          <cell r="C46">
            <v>-4.2821581063300922</v>
          </cell>
          <cell r="D46">
            <v>-6.1094286920321146</v>
          </cell>
          <cell r="E46">
            <v>-3.1448053071662763</v>
          </cell>
          <cell r="F46">
            <v>-8.7852266687817639</v>
          </cell>
          <cell r="G46">
            <v>-12.010343078633356</v>
          </cell>
          <cell r="H46">
            <v>-11.755201785207314</v>
          </cell>
          <cell r="I46">
            <v>-8.9601321689296238</v>
          </cell>
          <cell r="J46">
            <v>-9.4476413688404648</v>
          </cell>
          <cell r="K46">
            <v>-0.77822307471928642</v>
          </cell>
          <cell r="L46">
            <v>-9.726365205121601</v>
          </cell>
        </row>
        <row r="47">
          <cell r="B47">
            <v>3.2161788096971566</v>
          </cell>
          <cell r="C47">
            <v>2.7111068771502378</v>
          </cell>
          <cell r="D47">
            <v>9.0413812734737586</v>
          </cell>
          <cell r="E47">
            <v>5.6379408031712153</v>
          </cell>
          <cell r="F47">
            <v>10.947593638359931</v>
          </cell>
          <cell r="G47">
            <v>11.789027407366337</v>
          </cell>
          <cell r="H47">
            <v>6.6690852359986286</v>
          </cell>
          <cell r="I47">
            <v>9.0254262835968149</v>
          </cell>
          <cell r="J47">
            <v>9.6105085079334795</v>
          </cell>
          <cell r="K47">
            <v>7.0369490224313935</v>
          </cell>
          <cell r="L47">
            <v>21.59680764995462</v>
          </cell>
        </row>
        <row r="49">
          <cell r="B49">
            <v>1.8313215087085277</v>
          </cell>
          <cell r="C49">
            <v>1.4450230651207097</v>
          </cell>
          <cell r="D49">
            <v>2.3792805633320313</v>
          </cell>
          <cell r="E49">
            <v>2.617084065785158</v>
          </cell>
          <cell r="F49">
            <v>2.6032072862310685</v>
          </cell>
          <cell r="G49">
            <v>2.5999656834220675</v>
          </cell>
          <cell r="H49">
            <v>1.8074181570282066</v>
          </cell>
          <cell r="I49">
            <v>2.1877733219790363</v>
          </cell>
          <cell r="J49">
            <v>2.2424061444246801</v>
          </cell>
          <cell r="K49">
            <v>1.7979479037723456</v>
          </cell>
          <cell r="L49">
            <v>3.0496558444309319</v>
          </cell>
        </row>
        <row r="50">
          <cell r="B50">
            <v>0.46343697504009906</v>
          </cell>
          <cell r="C50">
            <v>0.33338575071768517</v>
          </cell>
          <cell r="D50">
            <v>0.63610031154071045</v>
          </cell>
          <cell r="E50">
            <v>1.009506119236514</v>
          </cell>
          <cell r="F50">
            <v>0.69827076273545341</v>
          </cell>
          <cell r="G50">
            <v>0.46723113598212684</v>
          </cell>
          <cell r="H50">
            <v>0.24244113418292468</v>
          </cell>
          <cell r="I50">
            <v>0.11702691549646538</v>
          </cell>
          <cell r="J50">
            <v>-7.1759755135292203E-3</v>
          </cell>
          <cell r="K50">
            <v>1.3262763371801212</v>
          </cell>
          <cell r="L50">
            <v>0.89314631428762947</v>
          </cell>
        </row>
        <row r="51">
          <cell r="B51">
            <v>-2.9681220649539375</v>
          </cell>
          <cell r="C51">
            <v>-3.0643365649304921</v>
          </cell>
          <cell r="D51">
            <v>-4.492624435104176</v>
          </cell>
          <cell r="E51">
            <v>-1.3813591890272314</v>
          </cell>
          <cell r="F51">
            <v>-5.21820702315331</v>
          </cell>
          <cell r="G51">
            <v>-9.3803422689151539</v>
          </cell>
          <cell r="H51">
            <v>-7.3045081555972668</v>
          </cell>
          <cell r="I51">
            <v>-5.9274886545594541</v>
          </cell>
          <cell r="J51">
            <v>-5.521531603218877</v>
          </cell>
          <cell r="K51">
            <v>2.3460718088470278</v>
          </cell>
          <cell r="L51">
            <v>-7.3444420929043686</v>
          </cell>
        </row>
        <row r="52">
          <cell r="B52">
            <v>4.0048507719427029</v>
          </cell>
          <cell r="C52">
            <v>3.436646921581632</v>
          </cell>
          <cell r="D52">
            <v>7.050791615265517</v>
          </cell>
          <cell r="E52">
            <v>4.7333976279875678</v>
          </cell>
          <cell r="F52">
            <v>9.079580974061674</v>
          </cell>
          <cell r="G52">
            <v>10.256402198630333</v>
          </cell>
          <cell r="H52">
            <v>4.9898513347638174</v>
          </cell>
          <cell r="I52">
            <v>7.1380888507704299</v>
          </cell>
          <cell r="J52">
            <v>6.5367913150237156</v>
          </cell>
          <cell r="K52">
            <v>5.9334508291217336</v>
          </cell>
          <cell r="L52">
            <v>16.491372014702812</v>
          </cell>
        </row>
        <row r="54">
          <cell r="B54">
            <v>2.7224475726610908</v>
          </cell>
          <cell r="C54">
            <v>2.5589714958894394</v>
          </cell>
          <cell r="D54">
            <v>4.1488235830281273</v>
          </cell>
          <cell r="E54">
            <v>3.645088469946578</v>
          </cell>
          <cell r="F54">
            <v>3.2911858932038962</v>
          </cell>
          <cell r="G54">
            <v>4.6116835523631439</v>
          </cell>
          <cell r="H54">
            <v>3.3760433667648027</v>
          </cell>
          <cell r="I54">
            <v>5.4546162452476121</v>
          </cell>
          <cell r="J54">
            <v>4.2656090783804501</v>
          </cell>
          <cell r="K54">
            <v>1.5707653307728497</v>
          </cell>
          <cell r="L54">
            <v>7.0729402286366927</v>
          </cell>
        </row>
        <row r="55">
          <cell r="B55">
            <v>-1.5421066581354337</v>
          </cell>
          <cell r="C55">
            <v>-1.7967051565012881</v>
          </cell>
          <cell r="D55">
            <v>1.2509936194581295</v>
          </cell>
          <cell r="E55">
            <v>1.2327941367054507</v>
          </cell>
          <cell r="F55">
            <v>3.3904774264860826</v>
          </cell>
          <cell r="G55">
            <v>-0.49054620193338394</v>
          </cell>
          <cell r="H55">
            <v>3.6007176075822045</v>
          </cell>
          <cell r="I55">
            <v>0.38624950664973845</v>
          </cell>
          <cell r="J55">
            <v>-1.0566280745423429</v>
          </cell>
          <cell r="K55">
            <v>1.347126077396732</v>
          </cell>
          <cell r="L55">
            <v>-1.4269489196320873</v>
          </cell>
        </row>
        <row r="56">
          <cell r="B56">
            <v>-14.068061916991281</v>
          </cell>
          <cell r="C56">
            <v>-14.550179563865949</v>
          </cell>
          <cell r="D56">
            <v>-14.290600420374954</v>
          </cell>
          <cell r="E56">
            <v>-7.8471265892524062</v>
          </cell>
          <cell r="F56">
            <v>-14.265716177376643</v>
          </cell>
          <cell r="G56">
            <v>-20.08545164049772</v>
          </cell>
          <cell r="H56">
            <v>-16.461882017449504</v>
          </cell>
          <cell r="I56">
            <v>-15.612024238558897</v>
          </cell>
          <cell r="J56">
            <v>-19.146320363279035</v>
          </cell>
          <cell r="K56">
            <v>-11.241406834703538</v>
          </cell>
          <cell r="L56">
            <v>-17.853907188022156</v>
          </cell>
        </row>
        <row r="57">
          <cell r="B57">
            <v>1.3347734703220704</v>
          </cell>
          <cell r="C57">
            <v>1.2647404890225644</v>
          </cell>
          <cell r="D57">
            <v>14.024142659304628</v>
          </cell>
          <cell r="E57">
            <v>15.813745262981783</v>
          </cell>
          <cell r="F57">
            <v>13.593163013006549</v>
          </cell>
          <cell r="G57">
            <v>10.951240606378576</v>
          </cell>
          <cell r="H57">
            <v>15.492270775804172</v>
          </cell>
          <cell r="I57">
            <v>14.517288151196439</v>
          </cell>
          <cell r="J57">
            <v>9.4329404208849397</v>
          </cell>
          <cell r="K57">
            <v>11.885937810341396</v>
          </cell>
          <cell r="L57">
            <v>12.868220900101889</v>
          </cell>
        </row>
        <row r="59">
          <cell r="B59">
            <v>66.5</v>
          </cell>
          <cell r="C59">
            <v>67.099999999999994</v>
          </cell>
          <cell r="D59">
            <v>76.3</v>
          </cell>
          <cell r="E59">
            <v>81.599999999999994</v>
          </cell>
          <cell r="F59">
            <v>75.8</v>
          </cell>
          <cell r="G59">
            <v>78.099999999999994</v>
          </cell>
          <cell r="H59">
            <v>72.099999999999994</v>
          </cell>
          <cell r="I59">
            <v>76.400000000000006</v>
          </cell>
          <cell r="J59">
            <v>74.2</v>
          </cell>
          <cell r="K59">
            <v>73.3</v>
          </cell>
          <cell r="L59">
            <v>72</v>
          </cell>
        </row>
        <row r="60">
          <cell r="B60">
            <v>68.900000000000006</v>
          </cell>
          <cell r="C60">
            <v>70.2</v>
          </cell>
          <cell r="D60">
            <v>78.8</v>
          </cell>
          <cell r="E60">
            <v>81.400000000000006</v>
          </cell>
          <cell r="F60">
            <v>76.8</v>
          </cell>
          <cell r="G60">
            <v>81.5</v>
          </cell>
          <cell r="H60">
            <v>76.400000000000006</v>
          </cell>
          <cell r="I60">
            <v>80.099999999999994</v>
          </cell>
          <cell r="J60">
            <v>76.7</v>
          </cell>
          <cell r="K60">
            <v>77.5</v>
          </cell>
          <cell r="L60">
            <v>76.7</v>
          </cell>
        </row>
        <row r="61">
          <cell r="B61">
            <v>69.8</v>
          </cell>
          <cell r="C61">
            <v>70.900000000000006</v>
          </cell>
          <cell r="D61">
            <v>80.099999999999994</v>
          </cell>
          <cell r="E61">
            <v>82.3</v>
          </cell>
          <cell r="F61">
            <v>77.7</v>
          </cell>
          <cell r="G61">
            <v>82.5</v>
          </cell>
          <cell r="H61">
            <v>78.400000000000006</v>
          </cell>
          <cell r="I61">
            <v>81.099999999999994</v>
          </cell>
          <cell r="J61">
            <v>78.8</v>
          </cell>
          <cell r="K61">
            <v>79.7</v>
          </cell>
          <cell r="L61">
            <v>78.3</v>
          </cell>
        </row>
        <row r="62">
          <cell r="B62">
            <v>68.900000000000006</v>
          </cell>
          <cell r="C62">
            <v>69.900000000000006</v>
          </cell>
          <cell r="D62">
            <v>78.3</v>
          </cell>
          <cell r="E62">
            <v>82.3</v>
          </cell>
          <cell r="F62">
            <v>76.3</v>
          </cell>
          <cell r="G62">
            <v>79.599999999999994</v>
          </cell>
          <cell r="H62">
            <v>76.8</v>
          </cell>
          <cell r="I62">
            <v>78.2</v>
          </cell>
          <cell r="J62">
            <v>75.900000000000006</v>
          </cell>
          <cell r="K62">
            <v>76.400000000000006</v>
          </cell>
          <cell r="L62">
            <v>76</v>
          </cell>
        </row>
        <row r="63">
          <cell r="B63">
            <v>68.599999999999994</v>
          </cell>
          <cell r="C63">
            <v>69.599999999999994</v>
          </cell>
          <cell r="D63">
            <v>79.400000000000006</v>
          </cell>
          <cell r="E63">
            <v>82.4</v>
          </cell>
          <cell r="F63">
            <v>77.400000000000006</v>
          </cell>
          <cell r="G63">
            <v>80.3</v>
          </cell>
          <cell r="H63">
            <v>76.900000000000006</v>
          </cell>
          <cell r="I63">
            <v>79.8</v>
          </cell>
          <cell r="J63">
            <v>78.5</v>
          </cell>
          <cell r="K63">
            <v>78.099999999999994</v>
          </cell>
          <cell r="L63">
            <v>78.099999999999994</v>
          </cell>
        </row>
        <row r="64">
          <cell r="B64">
            <v>68.400000000000006</v>
          </cell>
          <cell r="C64">
            <v>69.099999999999994</v>
          </cell>
          <cell r="D64">
            <v>79.8</v>
          </cell>
          <cell r="E64">
            <v>82.7</v>
          </cell>
          <cell r="F64">
            <v>77.400000000000006</v>
          </cell>
          <cell r="G64">
            <v>80.8</v>
          </cell>
          <cell r="H64">
            <v>77.3</v>
          </cell>
          <cell r="I64">
            <v>80.2</v>
          </cell>
          <cell r="J64">
            <v>78.900000000000006</v>
          </cell>
          <cell r="K64">
            <v>80</v>
          </cell>
          <cell r="L64">
            <v>78.8</v>
          </cell>
        </row>
        <row r="65">
          <cell r="B65">
            <v>69.2</v>
          </cell>
          <cell r="C65">
            <v>69.7</v>
          </cell>
          <cell r="D65">
            <v>80</v>
          </cell>
          <cell r="E65">
            <v>82.4</v>
          </cell>
          <cell r="F65">
            <v>78.2</v>
          </cell>
          <cell r="G65">
            <v>81.400000000000006</v>
          </cell>
          <cell r="H65">
            <v>77.099999999999994</v>
          </cell>
          <cell r="I65">
            <v>80.900000000000006</v>
          </cell>
          <cell r="J65">
            <v>77.8</v>
          </cell>
          <cell r="K65">
            <v>80.5</v>
          </cell>
          <cell r="L65">
            <v>79.900000000000006</v>
          </cell>
        </row>
        <row r="66">
          <cell r="B66">
            <v>70.099999999999994</v>
          </cell>
          <cell r="C66">
            <v>70.5</v>
          </cell>
          <cell r="D66">
            <v>80.5</v>
          </cell>
          <cell r="E66">
            <v>82.5</v>
          </cell>
          <cell r="F66">
            <v>78.599999999999994</v>
          </cell>
          <cell r="G66">
            <v>82.4</v>
          </cell>
          <cell r="H66">
            <v>78.3</v>
          </cell>
          <cell r="I66">
            <v>81.599999999999994</v>
          </cell>
          <cell r="J66">
            <v>78.2</v>
          </cell>
          <cell r="K66">
            <v>80.099999999999994</v>
          </cell>
          <cell r="L66">
            <v>79.400000000000006</v>
          </cell>
        </row>
        <row r="68">
          <cell r="B68">
            <v>9.1999999999999993</v>
          </cell>
          <cell r="C68">
            <v>8.4</v>
          </cell>
          <cell r="D68">
            <v>5.5</v>
          </cell>
          <cell r="E68">
            <v>3.2</v>
          </cell>
          <cell r="F68">
            <v>5.5</v>
          </cell>
          <cell r="G68">
            <v>4.4000000000000004</v>
          </cell>
          <cell r="H68">
            <v>7.3</v>
          </cell>
          <cell r="I68">
            <v>5.2</v>
          </cell>
          <cell r="J68">
            <v>6.7</v>
          </cell>
          <cell r="K68">
            <v>7.6</v>
          </cell>
          <cell r="L68">
            <v>9</v>
          </cell>
        </row>
        <row r="69">
          <cell r="B69">
            <v>8.1999999999999993</v>
          </cell>
          <cell r="C69">
            <v>7.7</v>
          </cell>
          <cell r="D69">
            <v>7.1</v>
          </cell>
          <cell r="E69">
            <v>6.1</v>
          </cell>
          <cell r="F69">
            <v>7.3</v>
          </cell>
          <cell r="G69">
            <v>5.9</v>
          </cell>
          <cell r="H69">
            <v>8.1999999999999993</v>
          </cell>
          <cell r="I69">
            <v>6.8</v>
          </cell>
          <cell r="J69">
            <v>7.9</v>
          </cell>
          <cell r="K69">
            <v>7.3</v>
          </cell>
          <cell r="L69">
            <v>8.5</v>
          </cell>
        </row>
        <row r="70">
          <cell r="B70">
            <v>7.1</v>
          </cell>
          <cell r="C70">
            <v>7</v>
          </cell>
          <cell r="D70">
            <v>6.2</v>
          </cell>
          <cell r="E70">
            <v>5.6</v>
          </cell>
          <cell r="F70">
            <v>6.7</v>
          </cell>
          <cell r="G70">
            <v>5.0999999999999996</v>
          </cell>
          <cell r="H70">
            <v>7.1</v>
          </cell>
          <cell r="I70">
            <v>5.9</v>
          </cell>
          <cell r="J70">
            <v>6.3</v>
          </cell>
          <cell r="K70">
            <v>6.3</v>
          </cell>
          <cell r="L70">
            <v>6.8</v>
          </cell>
        </row>
        <row r="71">
          <cell r="B71">
            <v>8.9</v>
          </cell>
          <cell r="C71">
            <v>9</v>
          </cell>
          <cell r="D71">
            <v>8.4</v>
          </cell>
          <cell r="E71">
            <v>6.8</v>
          </cell>
          <cell r="F71">
            <v>9.3000000000000007</v>
          </cell>
          <cell r="G71">
            <v>8.1</v>
          </cell>
          <cell r="H71">
            <v>8.6999999999999993</v>
          </cell>
          <cell r="I71">
            <v>8.6</v>
          </cell>
          <cell r="J71">
            <v>9.4</v>
          </cell>
          <cell r="K71">
            <v>8.9</v>
          </cell>
          <cell r="L71">
            <v>8.9</v>
          </cell>
        </row>
        <row r="72">
          <cell r="B72">
            <v>9.6</v>
          </cell>
          <cell r="C72">
            <v>9.6</v>
          </cell>
          <cell r="D72">
            <v>7.8</v>
          </cell>
          <cell r="E72">
            <v>6.6</v>
          </cell>
          <cell r="F72">
            <v>8.4</v>
          </cell>
          <cell r="G72">
            <v>7.1</v>
          </cell>
          <cell r="H72">
            <v>9.1999999999999993</v>
          </cell>
          <cell r="I72">
            <v>7.4</v>
          </cell>
          <cell r="J72">
            <v>8.8000000000000007</v>
          </cell>
          <cell r="K72">
            <v>8.8000000000000007</v>
          </cell>
          <cell r="L72">
            <v>8</v>
          </cell>
        </row>
        <row r="73">
          <cell r="B73">
            <v>10.8</v>
          </cell>
          <cell r="C73">
            <v>11.1</v>
          </cell>
          <cell r="D73">
            <v>8.1</v>
          </cell>
          <cell r="E73">
            <v>6.9</v>
          </cell>
          <cell r="F73">
            <v>8.8000000000000007</v>
          </cell>
          <cell r="G73">
            <v>7.1</v>
          </cell>
          <cell r="H73">
            <v>9.9</v>
          </cell>
          <cell r="I73">
            <v>8</v>
          </cell>
          <cell r="J73">
            <v>8.8000000000000007</v>
          </cell>
          <cell r="K73">
            <v>7.2</v>
          </cell>
          <cell r="L73">
            <v>7.2</v>
          </cell>
        </row>
        <row r="74">
          <cell r="B74">
            <v>10.1</v>
          </cell>
          <cell r="C74">
            <v>10.5</v>
          </cell>
          <cell r="D74">
            <v>8</v>
          </cell>
          <cell r="E74">
            <v>7.1</v>
          </cell>
          <cell r="F74">
            <v>8.3000000000000007</v>
          </cell>
          <cell r="G74">
            <v>6.7</v>
          </cell>
          <cell r="H74">
            <v>10</v>
          </cell>
          <cell r="I74">
            <v>7.6</v>
          </cell>
          <cell r="J74">
            <v>8.6</v>
          </cell>
          <cell r="K74">
            <v>7.4</v>
          </cell>
          <cell r="L74">
            <v>7.4</v>
          </cell>
        </row>
        <row r="75">
          <cell r="B75">
            <v>9.3000000000000007</v>
          </cell>
          <cell r="C75">
            <v>9.8000000000000007</v>
          </cell>
          <cell r="D75">
            <v>7.4</v>
          </cell>
          <cell r="E75">
            <v>7</v>
          </cell>
          <cell r="F75">
            <v>7.9</v>
          </cell>
          <cell r="G75">
            <v>6</v>
          </cell>
          <cell r="H75">
            <v>9.5</v>
          </cell>
          <cell r="I75">
            <v>6.6</v>
          </cell>
          <cell r="J75">
            <v>7.9</v>
          </cell>
          <cell r="K75">
            <v>7.1</v>
          </cell>
          <cell r="L75">
            <v>7.2</v>
          </cell>
        </row>
        <row r="77">
          <cell r="B77">
            <v>19.5</v>
          </cell>
          <cell r="C77">
            <v>21.3</v>
          </cell>
          <cell r="D77">
            <v>29.7</v>
          </cell>
          <cell r="E77">
            <v>38.700000000000003</v>
          </cell>
          <cell r="F77">
            <v>28</v>
          </cell>
          <cell r="G77">
            <v>20</v>
          </cell>
          <cell r="H77">
            <v>29.2</v>
          </cell>
          <cell r="I77">
            <v>30.2</v>
          </cell>
          <cell r="J77">
            <v>23.5</v>
          </cell>
          <cell r="K77">
            <v>24</v>
          </cell>
          <cell r="L77">
            <v>30.2</v>
          </cell>
        </row>
        <row r="78">
          <cell r="B78">
            <v>23</v>
          </cell>
          <cell r="C78">
            <v>24.7</v>
          </cell>
          <cell r="D78">
            <v>30.5</v>
          </cell>
          <cell r="E78">
            <v>38.4</v>
          </cell>
          <cell r="F78">
            <v>28.8</v>
          </cell>
          <cell r="G78">
            <v>23.5</v>
          </cell>
          <cell r="H78">
            <v>31.5</v>
          </cell>
          <cell r="I78">
            <v>29.6</v>
          </cell>
          <cell r="J78">
            <v>23.9</v>
          </cell>
          <cell r="K78">
            <v>26.4</v>
          </cell>
          <cell r="L78">
            <v>29.2</v>
          </cell>
        </row>
        <row r="79">
          <cell r="B79">
            <v>28.7</v>
          </cell>
          <cell r="C79">
            <v>30.1</v>
          </cell>
          <cell r="D79">
            <v>37</v>
          </cell>
          <cell r="E79">
            <v>45.7</v>
          </cell>
          <cell r="F79">
            <v>35.1</v>
          </cell>
          <cell r="G79">
            <v>29.2</v>
          </cell>
          <cell r="H79">
            <v>37.9</v>
          </cell>
          <cell r="I79">
            <v>36.5</v>
          </cell>
          <cell r="J79">
            <v>27.4</v>
          </cell>
          <cell r="K79">
            <v>30.5</v>
          </cell>
          <cell r="L79">
            <v>35.4</v>
          </cell>
        </row>
        <row r="80">
          <cell r="B80">
            <v>29.4</v>
          </cell>
          <cell r="C80">
            <v>30.8</v>
          </cell>
          <cell r="D80">
            <v>39.799999999999997</v>
          </cell>
          <cell r="E80">
            <v>48.7</v>
          </cell>
          <cell r="F80">
            <v>36.799999999999997</v>
          </cell>
          <cell r="G80">
            <v>32.9</v>
          </cell>
          <cell r="H80">
            <v>40.9</v>
          </cell>
          <cell r="I80">
            <v>39.200000000000003</v>
          </cell>
          <cell r="J80">
            <v>30.6</v>
          </cell>
          <cell r="K80">
            <v>32</v>
          </cell>
          <cell r="L80">
            <v>37.299999999999997</v>
          </cell>
        </row>
        <row r="83">
          <cell r="B83">
            <v>7.7494115200726776</v>
          </cell>
          <cell r="C83">
            <v>3.8734964039637023</v>
          </cell>
          <cell r="D83">
            <v>2.8345724907063197</v>
          </cell>
          <cell r="E83">
            <v>0.37735849056603776</v>
          </cell>
          <cell r="F83">
            <v>3.6982248520710059</v>
          </cell>
          <cell r="G83">
            <v>5.3708439897698215</v>
          </cell>
          <cell r="H83">
            <v>3.7351443123938877</v>
          </cell>
          <cell r="I83">
            <v>2.8950542822677927</v>
          </cell>
          <cell r="J83">
            <v>3.32409972299169</v>
          </cell>
          <cell r="K83">
            <v>5.202312138728324</v>
          </cell>
          <cell r="L83">
            <v>2.2321428571428572</v>
          </cell>
        </row>
        <row r="84">
          <cell r="B84">
            <v>5.7251297186090548</v>
          </cell>
          <cell r="C84">
            <v>3.2593299789625028</v>
          </cell>
          <cell r="D84">
            <v>2.0762807492665312</v>
          </cell>
          <cell r="E84">
            <v>0.2785515320334262</v>
          </cell>
          <cell r="F84">
            <v>2.1865889212827989</v>
          </cell>
          <cell r="G84">
            <v>3.8461538461538463</v>
          </cell>
          <cell r="H84">
            <v>3.054662379421222</v>
          </cell>
          <cell r="I84">
            <v>1.799775028121485</v>
          </cell>
          <cell r="J84">
            <v>2.7624309392265194</v>
          </cell>
          <cell r="K84">
            <v>4.6511627906976747</v>
          </cell>
          <cell r="L84">
            <v>2.5862068965517242</v>
          </cell>
        </row>
        <row r="85">
          <cell r="B85">
            <v>5.1914903353435831</v>
          </cell>
          <cell r="C85">
            <v>2.9999782436852294</v>
          </cell>
          <cell r="D85">
            <v>2.3892267593397043</v>
          </cell>
          <cell r="E85">
            <v>0.34275921165381323</v>
          </cell>
          <cell r="F85">
            <v>2.5387870239774331</v>
          </cell>
          <cell r="G85">
            <v>4.5340050377833752</v>
          </cell>
          <cell r="H85">
            <v>3.1152647975077881</v>
          </cell>
          <cell r="I85">
            <v>1.9607843137254901</v>
          </cell>
          <cell r="J85">
            <v>4.1436464088397784</v>
          </cell>
          <cell r="K85">
            <v>4.7058823529411766</v>
          </cell>
          <cell r="L85">
            <v>3.7815126050420167</v>
          </cell>
        </row>
        <row r="86">
          <cell r="B86" t="str">
            <v>:</v>
          </cell>
          <cell r="C86" t="str">
            <v>:</v>
          </cell>
          <cell r="D86">
            <v>2.3712006898038371</v>
          </cell>
          <cell r="E86">
            <v>0.33670033670033667</v>
          </cell>
          <cell r="F86">
            <v>2.5245441795231418</v>
          </cell>
          <cell r="G86">
            <v>4.3037974683544302</v>
          </cell>
          <cell r="H86">
            <v>3.2761310452418098</v>
          </cell>
          <cell r="I86">
            <v>1.948051948051948</v>
          </cell>
          <cell r="J86">
            <v>4.1208791208791204</v>
          </cell>
          <cell r="K86">
            <v>4.7058823529411766</v>
          </cell>
          <cell r="L86">
            <v>3.7037037037037033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  <cell r="J87" t="str">
            <v>:</v>
          </cell>
          <cell r="K87" t="str">
            <v>:</v>
          </cell>
          <cell r="L87" t="str">
            <v>:</v>
          </cell>
        </row>
        <row r="89">
          <cell r="B89">
            <v>19.246888535805763</v>
          </cell>
          <cell r="C89">
            <v>17.865461003502297</v>
          </cell>
          <cell r="D89">
            <v>18.285315985130111</v>
          </cell>
          <cell r="E89">
            <v>10.377358490566039</v>
          </cell>
          <cell r="F89">
            <v>21.301775147928996</v>
          </cell>
          <cell r="G89">
            <v>27.10997442455243</v>
          </cell>
          <cell r="H89">
            <v>18.505942275042443</v>
          </cell>
          <cell r="I89">
            <v>21.712907117008442</v>
          </cell>
          <cell r="J89">
            <v>21.606648199445981</v>
          </cell>
          <cell r="K89">
            <v>13.294797687861271</v>
          </cell>
          <cell r="L89">
            <v>16.517857142857142</v>
          </cell>
        </row>
        <row r="90">
          <cell r="B90">
            <v>17.209794720538088</v>
          </cell>
          <cell r="C90">
            <v>15.468233687529633</v>
          </cell>
          <cell r="D90">
            <v>16.339426765967051</v>
          </cell>
          <cell r="E90">
            <v>8.7279480037140207</v>
          </cell>
          <cell r="F90">
            <v>18.658892128279884</v>
          </cell>
          <cell r="G90">
            <v>24.615384615384617</v>
          </cell>
          <cell r="H90">
            <v>15.755627009646304</v>
          </cell>
          <cell r="I90">
            <v>19.572553430821145</v>
          </cell>
          <cell r="J90">
            <v>20.165745856353592</v>
          </cell>
          <cell r="K90">
            <v>13.953488372093023</v>
          </cell>
          <cell r="L90">
            <v>15.948275862068966</v>
          </cell>
        </row>
        <row r="91">
          <cell r="B91">
            <v>15.826459274406592</v>
          </cell>
          <cell r="C91">
            <v>14.215841796936523</v>
          </cell>
          <cell r="D91">
            <v>14.704604691572545</v>
          </cell>
          <cell r="E91">
            <v>7.8834618680377044</v>
          </cell>
          <cell r="F91">
            <v>17.207334273624824</v>
          </cell>
          <cell r="G91">
            <v>23.425692695214106</v>
          </cell>
          <cell r="H91">
            <v>13.239875389408098</v>
          </cell>
          <cell r="I91">
            <v>17.320261437908496</v>
          </cell>
          <cell r="J91">
            <v>19.060773480662984</v>
          </cell>
          <cell r="K91">
            <v>12.352941176470589</v>
          </cell>
          <cell r="L91">
            <v>15.126050420168067</v>
          </cell>
        </row>
        <row r="92">
          <cell r="B92" t="str">
            <v>:</v>
          </cell>
          <cell r="C92" t="str">
            <v>:</v>
          </cell>
          <cell r="D92">
            <v>14.42121146798879</v>
          </cell>
          <cell r="E92">
            <v>7.7441077441077439</v>
          </cell>
          <cell r="F92">
            <v>16.970546984572231</v>
          </cell>
          <cell r="G92">
            <v>22.784810126582279</v>
          </cell>
          <cell r="H92">
            <v>13.104524180967239</v>
          </cell>
          <cell r="I92">
            <v>16.99134199134199</v>
          </cell>
          <cell r="J92">
            <v>18.406593406593409</v>
          </cell>
          <cell r="K92">
            <v>12.352941176470589</v>
          </cell>
          <cell r="L92">
            <v>15.22633744855967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  <cell r="J93" t="str">
            <v>:</v>
          </cell>
          <cell r="K93" t="str">
            <v>:</v>
          </cell>
          <cell r="L93" t="str">
            <v>:</v>
          </cell>
        </row>
        <row r="95">
          <cell r="B95">
            <v>6.867661448449228</v>
          </cell>
          <cell r="C95">
            <v>7.2353841841589128</v>
          </cell>
          <cell r="D95">
            <v>5.2044609665427508</v>
          </cell>
          <cell r="E95">
            <v>4.1509433962264151</v>
          </cell>
          <cell r="F95">
            <v>5.9171597633136095</v>
          </cell>
          <cell r="G95">
            <v>5.3708439897698215</v>
          </cell>
          <cell r="H95">
            <v>5.6027164685908319</v>
          </cell>
          <cell r="I95">
            <v>5.3075995174909529</v>
          </cell>
          <cell r="J95">
            <v>4.986149584487535</v>
          </cell>
          <cell r="K95">
            <v>6.3583815028901727</v>
          </cell>
          <cell r="L95">
            <v>5.8035714285714288</v>
          </cell>
        </row>
        <row r="96">
          <cell r="B96">
            <v>7.4751997077143963</v>
          </cell>
          <cell r="C96">
            <v>7.5235863218365315</v>
          </cell>
          <cell r="D96">
            <v>5.8000451365380279</v>
          </cell>
          <cell r="E96">
            <v>5.1996285979572887</v>
          </cell>
          <cell r="F96">
            <v>6.4139941690962097</v>
          </cell>
          <cell r="G96">
            <v>5.384615384615385</v>
          </cell>
          <cell r="H96">
            <v>6.270096463022508</v>
          </cell>
          <cell r="I96">
            <v>5.5118110236220472</v>
          </cell>
          <cell r="J96">
            <v>5.8011049723756907</v>
          </cell>
          <cell r="K96">
            <v>6.9767441860465116</v>
          </cell>
          <cell r="L96">
            <v>6.4655172413793105</v>
          </cell>
        </row>
        <row r="97">
          <cell r="B97">
            <v>6.8096790270234306</v>
          </cell>
          <cell r="C97">
            <v>6.6126563845843283</v>
          </cell>
          <cell r="D97">
            <v>6.9070373588184184</v>
          </cell>
          <cell r="E97">
            <v>5.9982862039417304</v>
          </cell>
          <cell r="F97">
            <v>7.1932299012693939</v>
          </cell>
          <cell r="G97">
            <v>6.5491183879093198</v>
          </cell>
          <cell r="H97">
            <v>7.1651090342679122</v>
          </cell>
          <cell r="I97">
            <v>6.8627450980392162</v>
          </cell>
          <cell r="J97">
            <v>7.7348066298342539</v>
          </cell>
          <cell r="K97">
            <v>8.235294117647058</v>
          </cell>
          <cell r="L97">
            <v>8.4033613445378155</v>
          </cell>
        </row>
        <row r="98">
          <cell r="B98" t="str">
            <v>:</v>
          </cell>
          <cell r="C98" t="str">
            <v>:</v>
          </cell>
          <cell r="D98">
            <v>6.9842638499676664</v>
          </cell>
          <cell r="E98">
            <v>6.2289562289562292</v>
          </cell>
          <cell r="F98">
            <v>7.2931276297335206</v>
          </cell>
          <cell r="G98">
            <v>6.5822784810126587</v>
          </cell>
          <cell r="H98">
            <v>7.0202808112324488</v>
          </cell>
          <cell r="I98">
            <v>6.9264069264069263</v>
          </cell>
          <cell r="J98">
            <v>7.9670329670329663</v>
          </cell>
          <cell r="K98">
            <v>8.235294117647058</v>
          </cell>
          <cell r="L98">
            <v>8.2304526748971192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  <cell r="J99" t="str">
            <v>:</v>
          </cell>
          <cell r="K99" t="str">
            <v>:</v>
          </cell>
          <cell r="L99" t="str">
            <v>:</v>
          </cell>
        </row>
        <row r="101">
          <cell r="B101">
            <v>25.754487664933869</v>
          </cell>
          <cell r="C101">
            <v>26.968673065620873</v>
          </cell>
          <cell r="D101">
            <v>24.25650557620818</v>
          </cell>
          <cell r="E101">
            <v>32.075471698113205</v>
          </cell>
          <cell r="F101">
            <v>19.526627218934912</v>
          </cell>
          <cell r="G101">
            <v>19.437340153452684</v>
          </cell>
          <cell r="H101">
            <v>23.938879456706282</v>
          </cell>
          <cell r="I101">
            <v>24.125452352231605</v>
          </cell>
          <cell r="J101">
            <v>20.221606648199447</v>
          </cell>
          <cell r="K101">
            <v>21.387283236994222</v>
          </cell>
          <cell r="L101">
            <v>20.089285714285715</v>
          </cell>
        </row>
        <row r="102">
          <cell r="B102">
            <v>26.57444356716724</v>
          </cell>
          <cell r="C102">
            <v>27.269457321524449</v>
          </cell>
          <cell r="D102">
            <v>24.125479575716543</v>
          </cell>
          <cell r="E102">
            <v>30.640668523676879</v>
          </cell>
          <cell r="F102">
            <v>19.825072886297377</v>
          </cell>
          <cell r="G102">
            <v>21.025641025641026</v>
          </cell>
          <cell r="H102">
            <v>23.79421221864952</v>
          </cell>
          <cell r="I102">
            <v>24.521934758155233</v>
          </cell>
          <cell r="J102">
            <v>20.441988950276244</v>
          </cell>
          <cell r="K102">
            <v>20.348837209302324</v>
          </cell>
          <cell r="L102">
            <v>19.827586206896552</v>
          </cell>
        </row>
        <row r="103">
          <cell r="B103">
            <v>27.195979388036964</v>
          </cell>
          <cell r="C103">
            <v>27.693233858073871</v>
          </cell>
          <cell r="D103">
            <v>24.413553431798434</v>
          </cell>
          <cell r="E103">
            <v>30.762639245929734</v>
          </cell>
          <cell r="F103">
            <v>19.887165021156559</v>
          </cell>
          <cell r="G103">
            <v>20.65491183879093</v>
          </cell>
          <cell r="H103">
            <v>24.922118380062305</v>
          </cell>
          <cell r="I103">
            <v>24.836601307189543</v>
          </cell>
          <cell r="J103">
            <v>19.613259668508288</v>
          </cell>
          <cell r="K103">
            <v>21.764705882352942</v>
          </cell>
          <cell r="L103">
            <v>19.327731092436977</v>
          </cell>
        </row>
        <row r="104">
          <cell r="B104" t="str">
            <v>:</v>
          </cell>
          <cell r="C104" t="str">
            <v>:</v>
          </cell>
          <cell r="D104">
            <v>24.401810735072214</v>
          </cell>
          <cell r="E104">
            <v>30.555555555555557</v>
          </cell>
          <cell r="F104">
            <v>19.91584852734923</v>
          </cell>
          <cell r="G104">
            <v>20.506329113924053</v>
          </cell>
          <cell r="H104">
            <v>24.492979719188767</v>
          </cell>
          <cell r="I104">
            <v>25</v>
          </cell>
          <cell r="J104">
            <v>19.780219780219781</v>
          </cell>
          <cell r="K104">
            <v>22.352941176470591</v>
          </cell>
          <cell r="L104">
            <v>19.753086419753085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  <cell r="G105" t="str">
            <v>:</v>
          </cell>
          <cell r="H105" t="str">
            <v>:</v>
          </cell>
          <cell r="I105" t="str">
            <v>:</v>
          </cell>
          <cell r="J105" t="str">
            <v>:</v>
          </cell>
          <cell r="K105" t="str">
            <v>:</v>
          </cell>
          <cell r="L105" t="str">
            <v>:</v>
          </cell>
        </row>
        <row r="107">
          <cell r="B107">
            <v>12.882600344164144</v>
          </cell>
          <cell r="C107">
            <v>14.55622942860356</v>
          </cell>
          <cell r="D107">
            <v>12.732342007434944</v>
          </cell>
          <cell r="E107">
            <v>20.943396226415096</v>
          </cell>
          <cell r="F107">
            <v>10.946745562130179</v>
          </cell>
          <cell r="G107">
            <v>6.9053708439897692</v>
          </cell>
          <cell r="H107">
            <v>11.37521222410866</v>
          </cell>
          <cell r="I107">
            <v>11.097708082026537</v>
          </cell>
          <cell r="J107">
            <v>8.0332409972299157</v>
          </cell>
          <cell r="K107">
            <v>10.404624277456648</v>
          </cell>
          <cell r="L107">
            <v>8.4821428571428577</v>
          </cell>
        </row>
        <row r="108">
          <cell r="B108">
            <v>14.306153954581747</v>
          </cell>
          <cell r="C108">
            <v>15.850221261279676</v>
          </cell>
          <cell r="D108">
            <v>13.563529677273753</v>
          </cell>
          <cell r="E108">
            <v>20.984215413184774</v>
          </cell>
          <cell r="F108">
            <v>12.099125364431487</v>
          </cell>
          <cell r="G108">
            <v>7.948717948717948</v>
          </cell>
          <cell r="H108">
            <v>12.861736334405144</v>
          </cell>
          <cell r="I108">
            <v>12.260967379077616</v>
          </cell>
          <cell r="J108">
            <v>8.8397790055248606</v>
          </cell>
          <cell r="K108">
            <v>11.046511627906977</v>
          </cell>
          <cell r="L108">
            <v>9.0517241379310338</v>
          </cell>
        </row>
        <row r="109">
          <cell r="B109">
            <v>15.335633046614021</v>
          </cell>
          <cell r="C109">
            <v>16.801430890125022</v>
          </cell>
          <cell r="D109">
            <v>15.117289313640313</v>
          </cell>
          <cell r="E109">
            <v>22.707797772065124</v>
          </cell>
          <cell r="F109">
            <v>13.822284908321581</v>
          </cell>
          <cell r="G109">
            <v>8.8161209068010074</v>
          </cell>
          <cell r="H109">
            <v>15.109034267912772</v>
          </cell>
          <cell r="I109">
            <v>13.289760348583879</v>
          </cell>
          <cell r="J109">
            <v>9.6685082872928181</v>
          </cell>
          <cell r="K109">
            <v>11.176470588235295</v>
          </cell>
          <cell r="L109">
            <v>10.504201680672269</v>
          </cell>
        </row>
        <row r="110">
          <cell r="B110" t="str">
            <v>:</v>
          </cell>
          <cell r="C110" t="str">
            <v>:</v>
          </cell>
          <cell r="D110">
            <v>15.391248113817632</v>
          </cell>
          <cell r="E110">
            <v>22.895622895622896</v>
          </cell>
          <cell r="F110">
            <v>14.165497896213184</v>
          </cell>
          <cell r="G110">
            <v>9.113924050632912</v>
          </cell>
          <cell r="H110">
            <v>15.44461778471139</v>
          </cell>
          <cell r="I110">
            <v>13.419913419913421</v>
          </cell>
          <cell r="J110">
            <v>10.164835164835164</v>
          </cell>
          <cell r="K110">
            <v>11.176470588235295</v>
          </cell>
          <cell r="L110">
            <v>10.699588477366255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  <cell r="G111" t="str">
            <v>:</v>
          </cell>
          <cell r="H111" t="str">
            <v>:</v>
          </cell>
          <cell r="I111" t="str">
            <v>:</v>
          </cell>
          <cell r="J111" t="str">
            <v>:</v>
          </cell>
          <cell r="K111" t="str">
            <v>:</v>
          </cell>
          <cell r="L111" t="str">
            <v>:</v>
          </cell>
        </row>
        <row r="113">
          <cell r="B113">
            <v>27.49895048657433</v>
          </cell>
          <cell r="C113">
            <v>29.500755914150648</v>
          </cell>
          <cell r="D113">
            <v>36.686802973977692</v>
          </cell>
          <cell r="E113">
            <v>32.075471698113205</v>
          </cell>
          <cell r="F113">
            <v>38.609467455621299</v>
          </cell>
          <cell r="G113">
            <v>35.805626598465473</v>
          </cell>
          <cell r="H113">
            <v>36.84210526315789</v>
          </cell>
          <cell r="I113">
            <v>34.861278648974668</v>
          </cell>
          <cell r="J113">
            <v>41.828254847645432</v>
          </cell>
          <cell r="K113">
            <v>43.352601156069362</v>
          </cell>
          <cell r="L113">
            <v>46.875</v>
          </cell>
        </row>
        <row r="114">
          <cell r="B114">
            <v>28.70927833138947</v>
          </cell>
          <cell r="C114">
            <v>30.629171428867203</v>
          </cell>
          <cell r="D114">
            <v>38.095238095238095</v>
          </cell>
          <cell r="E114">
            <v>34.168987929433612</v>
          </cell>
          <cell r="F114">
            <v>40.816326530612244</v>
          </cell>
          <cell r="G114">
            <v>37.179487179487182</v>
          </cell>
          <cell r="H114">
            <v>38.263665594855304</v>
          </cell>
          <cell r="I114">
            <v>36.33295838020247</v>
          </cell>
          <cell r="J114">
            <v>41.988950276243095</v>
          </cell>
          <cell r="K114">
            <v>43.02325581395349</v>
          </cell>
          <cell r="L114">
            <v>46.120689655172413</v>
          </cell>
        </row>
        <row r="115">
          <cell r="B115">
            <v>29.640758928575409</v>
          </cell>
          <cell r="C115">
            <v>31.676858826595033</v>
          </cell>
          <cell r="D115">
            <v>36.468288444830584</v>
          </cell>
          <cell r="E115">
            <v>32.305055698371895</v>
          </cell>
          <cell r="F115">
            <v>39.351198871650212</v>
          </cell>
          <cell r="G115">
            <v>36.020151133501258</v>
          </cell>
          <cell r="H115">
            <v>36.44859813084112</v>
          </cell>
          <cell r="I115">
            <v>35.729847494553383</v>
          </cell>
          <cell r="J115">
            <v>39.77900552486188</v>
          </cell>
          <cell r="K115">
            <v>41.764705882352942</v>
          </cell>
          <cell r="L115">
            <v>42.857142857142854</v>
          </cell>
        </row>
        <row r="116">
          <cell r="B116" t="str">
            <v>:</v>
          </cell>
          <cell r="C116" t="str">
            <v>:</v>
          </cell>
          <cell r="D116">
            <v>36.430265143349857</v>
          </cell>
          <cell r="E116">
            <v>32.239057239057239</v>
          </cell>
          <cell r="F116">
            <v>39.130434782608695</v>
          </cell>
          <cell r="G116">
            <v>36.708860759493675</v>
          </cell>
          <cell r="H116">
            <v>36.661466458658346</v>
          </cell>
          <cell r="I116">
            <v>35.714285714285715</v>
          </cell>
          <cell r="J116">
            <v>39.560439560439562</v>
          </cell>
          <cell r="K116">
            <v>41.17647058823529</v>
          </cell>
          <cell r="L116">
            <v>42.386831275720169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  <cell r="G117" t="str">
            <v>:</v>
          </cell>
          <cell r="H117" t="str">
            <v>:</v>
          </cell>
          <cell r="I117" t="str">
            <v>:</v>
          </cell>
          <cell r="J117" t="str">
            <v>:</v>
          </cell>
          <cell r="K117" t="str">
            <v>:</v>
          </cell>
          <cell r="L117" t="str">
            <v>:</v>
          </cell>
        </row>
        <row r="119">
          <cell r="B119">
            <v>1.8109836087751452</v>
          </cell>
          <cell r="C119">
            <v>1.8709494958889064</v>
          </cell>
          <cell r="D119">
            <v>3.7583370169684875</v>
          </cell>
          <cell r="E119">
            <v>4.1484297044229939</v>
          </cell>
          <cell r="F119">
            <v>3.9909101979619317</v>
          </cell>
          <cell r="G119">
            <v>0.87106395992506713</v>
          </cell>
          <cell r="H119">
            <v>4.1003266285855426</v>
          </cell>
          <cell r="I119">
            <v>5.9218398308337541</v>
          </cell>
          <cell r="J119">
            <v>1.3304869209887267</v>
          </cell>
          <cell r="K119">
            <v>0.4963105019884041</v>
          </cell>
          <cell r="L119">
            <v>2.4620247366653016</v>
          </cell>
        </row>
        <row r="120">
          <cell r="B120">
            <v>1.7791486750503052</v>
          </cell>
          <cell r="C120">
            <v>1.8486341641299338</v>
          </cell>
          <cell r="D120">
            <v>3.5003275839415182</v>
          </cell>
          <cell r="E120">
            <v>4.1285445078198499</v>
          </cell>
          <cell r="F120">
            <v>3.8583912345204743</v>
          </cell>
          <cell r="G120">
            <v>1.1695823352635186</v>
          </cell>
          <cell r="H120">
            <v>5.0570041834098154</v>
          </cell>
          <cell r="I120">
            <v>3.7204198362779453</v>
          </cell>
          <cell r="J120">
            <v>1.5648782489734721</v>
          </cell>
          <cell r="K120">
            <v>0.75429439266615628</v>
          </cell>
          <cell r="L120">
            <v>2.4881017021811158</v>
          </cell>
        </row>
        <row r="121">
          <cell r="B121">
            <v>1.9753761442440207</v>
          </cell>
          <cell r="C121">
            <v>2.0610769825043889</v>
          </cell>
          <cell r="D121">
            <v>3.249182360117151</v>
          </cell>
          <cell r="E121">
            <v>3.5319125516221823</v>
          </cell>
          <cell r="F121">
            <v>3.8943743508538931</v>
          </cell>
          <cell r="G121">
            <v>1.3610944300124828</v>
          </cell>
          <cell r="H121">
            <v>4.356378690273881</v>
          </cell>
          <cell r="I121">
            <v>3.7669862216184749</v>
          </cell>
          <cell r="J121">
            <v>1.0569443962074117</v>
          </cell>
          <cell r="K121">
            <v>0.84006824968007965</v>
          </cell>
          <cell r="L121">
            <v>2.3102610006595685</v>
          </cell>
        </row>
        <row r="122">
          <cell r="B122">
            <v>2.0301071149907908</v>
          </cell>
          <cell r="C122">
            <v>2.1118048358470514</v>
          </cell>
          <cell r="D122">
            <v>3.3060483944996237</v>
          </cell>
          <cell r="E122">
            <v>3.8650784174994839</v>
          </cell>
          <cell r="F122">
            <v>3.8839230732793331</v>
          </cell>
          <cell r="G122">
            <v>1.473403448929316</v>
          </cell>
          <cell r="H122">
            <v>3.8618429472529483</v>
          </cell>
          <cell r="I122">
            <v>3.6172770020805523</v>
          </cell>
          <cell r="J122">
            <v>1.3572653488676529</v>
          </cell>
          <cell r="K122">
            <v>0.80246922024623801</v>
          </cell>
          <cell r="L122">
            <v>2.5114083865086601</v>
          </cell>
        </row>
      </sheetData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A4" t="str">
            <v>Sweden</v>
          </cell>
          <cell r="B4">
            <v>3.0307854139947077</v>
          </cell>
          <cell r="C4">
            <v>-2.8984168018215017</v>
          </cell>
          <cell r="D4">
            <v>4.3134307019542018</v>
          </cell>
          <cell r="E4">
            <v>0.47453862178918893</v>
          </cell>
          <cell r="F4">
            <v>2.2669817182384255</v>
          </cell>
          <cell r="G4">
            <v>3.5946374873588427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>Sweden</v>
          </cell>
          <cell r="B8">
            <v>76.3</v>
          </cell>
          <cell r="C8">
            <v>80.099999999999994</v>
          </cell>
          <cell r="D8">
            <v>78.3</v>
          </cell>
          <cell r="E8">
            <v>79.400000000000006</v>
          </cell>
          <cell r="F8">
            <v>79.8</v>
          </cell>
          <cell r="G8">
            <v>80.5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>Sweden</v>
          </cell>
          <cell r="B11">
            <v>5.5</v>
          </cell>
          <cell r="C11">
            <v>6.2</v>
          </cell>
          <cell r="D11">
            <v>8.4</v>
          </cell>
          <cell r="E11">
            <v>7.8</v>
          </cell>
          <cell r="F11">
            <v>8.1</v>
          </cell>
          <cell r="G11">
            <v>7.4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>Sweden</v>
          </cell>
          <cell r="B18">
            <v>3.2</v>
          </cell>
          <cell r="C18">
            <v>3.3</v>
          </cell>
          <cell r="D18">
            <v>-0.7</v>
          </cell>
          <cell r="E18">
            <v>-0.1</v>
          </cell>
          <cell r="F18">
            <v>-1.4</v>
          </cell>
          <cell r="G18">
            <v>0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>Sweden</v>
          </cell>
          <cell r="B21">
            <v>50.6</v>
          </cell>
          <cell r="C21">
            <v>38.299999999999997</v>
          </cell>
          <cell r="D21">
            <v>40.4</v>
          </cell>
          <cell r="E21">
            <v>36.9</v>
          </cell>
          <cell r="F21">
            <v>39.799999999999997</v>
          </cell>
          <cell r="G21">
            <v>43.4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>Sweden</v>
          </cell>
          <cell r="B24">
            <v>3.9</v>
          </cell>
          <cell r="C24">
            <v>4.0999999999999996</v>
          </cell>
          <cell r="D24">
            <v>4.5</v>
          </cell>
          <cell r="E24">
            <v>4.4000000000000004</v>
          </cell>
          <cell r="F24">
            <v>4.5</v>
          </cell>
          <cell r="G24">
            <v>4.3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B31">
            <v>934.54073000000005</v>
          </cell>
          <cell r="C31">
            <v>1091.6488280000001</v>
          </cell>
          <cell r="D31">
            <v>0</v>
          </cell>
          <cell r="E31">
            <v>2026.189558</v>
          </cell>
          <cell r="F31">
            <v>934.54073000000005</v>
          </cell>
          <cell r="G31">
            <v>1052.404493</v>
          </cell>
          <cell r="H31">
            <v>0</v>
          </cell>
          <cell r="I31">
            <v>1986.9452229999999</v>
          </cell>
        </row>
        <row r="32">
          <cell r="B32">
            <v>934.54073000000005</v>
          </cell>
          <cell r="C32">
            <v>1091.6488280000001</v>
          </cell>
          <cell r="D32">
            <v>0</v>
          </cell>
          <cell r="E32">
            <v>2026.189558</v>
          </cell>
          <cell r="F32">
            <v>934.54073000000005</v>
          </cell>
          <cell r="G32">
            <v>1052.404493</v>
          </cell>
          <cell r="H32">
            <v>0</v>
          </cell>
          <cell r="I32">
            <v>1986.9452229999999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/>
          <cell r="C35"/>
          <cell r="D35"/>
          <cell r="E35"/>
          <cell r="F35">
            <v>0</v>
          </cell>
          <cell r="G35">
            <v>-39.244335000000092</v>
          </cell>
          <cell r="H35">
            <v>0</v>
          </cell>
          <cell r="I35">
            <v>-39.244335000000092</v>
          </cell>
        </row>
        <row r="36">
          <cell r="B36"/>
          <cell r="C36"/>
          <cell r="D36"/>
          <cell r="E36"/>
          <cell r="F36">
            <v>0</v>
          </cell>
          <cell r="G36">
            <v>-39.244335000000092</v>
          </cell>
          <cell r="H36">
            <v>0</v>
          </cell>
          <cell r="I36">
            <v>-39.244335000000092</v>
          </cell>
        </row>
        <row r="37">
          <cell r="B37">
            <v>3.5237294643301199E-2</v>
          </cell>
          <cell r="C37">
            <v>4.1161128845877512E-2</v>
          </cell>
          <cell r="D37">
            <v>0</v>
          </cell>
          <cell r="E37">
            <v>7.6398423489178718E-2</v>
          </cell>
          <cell r="F37">
            <v>3.5237294643301199E-2</v>
          </cell>
          <cell r="G37">
            <v>3.9681402868096516E-2</v>
          </cell>
          <cell r="H37">
            <v>0</v>
          </cell>
          <cell r="I37">
            <v>7.4918697511397708E-2</v>
          </cell>
        </row>
        <row r="38">
          <cell r="B38">
            <v>0.75208371626635073</v>
          </cell>
          <cell r="C38">
            <v>0.87851848620877815</v>
          </cell>
          <cell r="D38">
            <v>0</v>
          </cell>
          <cell r="E38">
            <v>1.6306022024751288</v>
          </cell>
          <cell r="F38">
            <v>0.75208371626635073</v>
          </cell>
          <cell r="G38">
            <v>0.84693610102027828</v>
          </cell>
          <cell r="H38">
            <v>0</v>
          </cell>
          <cell r="I38">
            <v>1.5990198172866292</v>
          </cell>
        </row>
        <row r="39">
          <cell r="B39">
            <v>14.292941197594413</v>
          </cell>
          <cell r="C39">
            <v>16.695765102743952</v>
          </cell>
          <cell r="D39">
            <v>0</v>
          </cell>
          <cell r="E39">
            <v>30.988706300338361</v>
          </cell>
          <cell r="F39">
            <v>14.292941197594413</v>
          </cell>
          <cell r="G39">
            <v>16.095559082302554</v>
          </cell>
          <cell r="H39">
            <v>0</v>
          </cell>
          <cell r="I39">
            <v>30.388500279896963</v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B41">
            <v>14.292941197594413</v>
          </cell>
          <cell r="C41">
            <v>16.695765102743952</v>
          </cell>
          <cell r="D41">
            <v>0</v>
          </cell>
          <cell r="E41">
            <v>30.988706300338361</v>
          </cell>
          <cell r="F41">
            <v>14.292941197594413</v>
          </cell>
          <cell r="G41">
            <v>16.095559082302554</v>
          </cell>
          <cell r="H41">
            <v>0</v>
          </cell>
          <cell r="I41">
            <v>30.388500279896963</v>
          </cell>
        </row>
        <row r="42"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0.13476837160889893</v>
          </cell>
          <cell r="C43">
            <v>8.735130777022411E-2</v>
          </cell>
          <cell r="D43">
            <v>1.4300240814050822E-2</v>
          </cell>
          <cell r="E43">
            <v>0.23641992019317387</v>
          </cell>
          <cell r="F43">
            <v>0.13424832660224351</v>
          </cell>
          <cell r="G43">
            <v>6.0149302195474798E-2</v>
          </cell>
          <cell r="H43">
            <v>1.4160157454156747E-2</v>
          </cell>
          <cell r="I43">
            <v>0.20855778625187504</v>
          </cell>
        </row>
        <row r="44">
          <cell r="B44">
            <v>3.1333537559789653</v>
          </cell>
          <cell r="C44">
            <v>2.0309108511438998</v>
          </cell>
          <cell r="D44">
            <v>0.33247944403559987</v>
          </cell>
          <cell r="E44">
            <v>5.4967440511584647</v>
          </cell>
          <cell r="F44">
            <v>3.1212627515731937</v>
          </cell>
          <cell r="G44">
            <v>1.39846641837186</v>
          </cell>
          <cell r="H44">
            <v>0.32922251723123036</v>
          </cell>
          <cell r="I44">
            <v>4.8489516871762834</v>
          </cell>
        </row>
        <row r="45">
          <cell r="B45">
            <v>40.683539968943514</v>
          </cell>
          <cell r="C45">
            <v>26.369394974382395</v>
          </cell>
          <cell r="D45">
            <v>4.3169210385082506</v>
          </cell>
          <cell r="E45">
            <v>71.369855981834164</v>
          </cell>
          <cell r="F45">
            <v>40.526550079095216</v>
          </cell>
          <cell r="G45">
            <v>18.157721361174897</v>
          </cell>
          <cell r="H45">
            <v>4.2746330231289944</v>
          </cell>
          <cell r="I45">
            <v>62.958904463399101</v>
          </cell>
        </row>
        <row r="46">
          <cell r="B46">
            <v>145.32676141013204</v>
          </cell>
          <cell r="C46">
            <v>74.794928985215321</v>
          </cell>
          <cell r="D46">
            <v>9.593704754614544</v>
          </cell>
          <cell r="E46">
            <v>229.71539514996184</v>
          </cell>
          <cell r="F46">
            <v>145.25395974232552</v>
          </cell>
          <cell r="G46">
            <v>41.601088443390871</v>
          </cell>
          <cell r="H46">
            <v>8.7257098052600064</v>
          </cell>
          <cell r="I46">
            <v>195.58075799097642</v>
          </cell>
        </row>
        <row r="47">
          <cell r="B47">
            <v>16.067605882406536</v>
          </cell>
          <cell r="C47">
            <v>14.977928457022104</v>
          </cell>
          <cell r="D47">
            <v>3.0756274472402643</v>
          </cell>
          <cell r="E47">
            <v>34.121161786668914</v>
          </cell>
          <cell r="F47">
            <v>15.890811826592186</v>
          </cell>
          <cell r="G47">
            <v>12.642979260209959</v>
          </cell>
          <cell r="H47">
            <v>3.2275760692809996</v>
          </cell>
          <cell r="I47">
            <v>31.761367156083139</v>
          </cell>
        </row>
      </sheetData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Sweden</v>
          </cell>
          <cell r="D2" t="str">
            <v>EU15</v>
          </cell>
        </row>
        <row r="4">
          <cell r="A4" t="str">
            <v>Competitiveness</v>
          </cell>
          <cell r="B4">
            <v>99.753544429858493</v>
          </cell>
          <cell r="C4">
            <v>86.794565136179827</v>
          </cell>
          <cell r="D4">
            <v>78.636285217387368</v>
          </cell>
          <cell r="E4">
            <v>57.422248635589121</v>
          </cell>
        </row>
        <row r="5">
          <cell r="A5" t="str">
            <v>of which: Urban</v>
          </cell>
          <cell r="B5">
            <v>17.872695360566468</v>
          </cell>
          <cell r="C5">
            <v>17.183169441338169</v>
          </cell>
          <cell r="D5">
            <v>72.853222475446671</v>
          </cell>
          <cell r="E5">
            <v>52.579710919960306</v>
          </cell>
        </row>
        <row r="6">
          <cell r="A6" t="str">
            <v>Intermediate</v>
          </cell>
          <cell r="B6">
            <v>65.503432937263923</v>
          </cell>
          <cell r="C6">
            <v>56.031251534802486</v>
          </cell>
          <cell r="D6">
            <v>74.019525269063422</v>
          </cell>
          <cell r="E6">
            <v>53.883784347140491</v>
          </cell>
        </row>
        <row r="7">
          <cell r="A7" t="str">
            <v>Rural</v>
          </cell>
          <cell r="B7">
            <v>266.36259965012317</v>
          </cell>
          <cell r="C7">
            <v>232.59426671993626</v>
          </cell>
          <cell r="D7">
            <v>105.50696936556929</v>
          </cell>
          <cell r="E7">
            <v>79.271751393160926</v>
          </cell>
        </row>
        <row r="8">
          <cell r="A8" t="str">
            <v>All regions</v>
          </cell>
          <cell r="B8">
            <v>99.753544429858493</v>
          </cell>
          <cell r="C8">
            <v>86.794565136179827</v>
          </cell>
          <cell r="D8">
            <v>336.59983899265274</v>
          </cell>
          <cell r="E8">
            <v>224.11106618074868</v>
          </cell>
        </row>
        <row r="9">
          <cell r="A9" t="str">
            <v>of which: Urban</v>
          </cell>
          <cell r="B9">
            <v>17.872695360566468</v>
          </cell>
          <cell r="C9">
            <v>17.183169441338169</v>
          </cell>
          <cell r="D9">
            <v>218.22460142667219</v>
          </cell>
          <cell r="E9">
            <v>140.7561710279482</v>
          </cell>
        </row>
        <row r="10">
          <cell r="A10" t="str">
            <v>Intermediate</v>
          </cell>
          <cell r="B10">
            <v>65.503432937263923</v>
          </cell>
          <cell r="C10">
            <v>56.031251534802486</v>
          </cell>
          <cell r="D10">
            <v>344.70059123665993</v>
          </cell>
          <cell r="E10">
            <v>236.32531167001602</v>
          </cell>
        </row>
        <row r="11">
          <cell r="A11" t="str">
            <v>Rural</v>
          </cell>
          <cell r="B11">
            <v>266.36259965012317</v>
          </cell>
          <cell r="C11">
            <v>232.59426671993626</v>
          </cell>
          <cell r="D11">
            <v>609.06366872192348</v>
          </cell>
          <cell r="E11">
            <v>404.20042261082938</v>
          </cell>
        </row>
        <row r="12">
          <cell r="A12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2"/>
          <cell r="C12"/>
          <cell r="D12"/>
          <cell r="E12"/>
        </row>
        <row r="13">
          <cell r="A13" t="str">
            <v>Source: DG Regional and Urban Policy (WP13), Inforegio database and Eurostat, regional demographic statistics</v>
          </cell>
          <cell r="B13"/>
          <cell r="C13"/>
          <cell r="D13"/>
          <cell r="E13"/>
        </row>
      </sheetData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595.90888099999995</v>
          </cell>
          <cell r="C14">
            <v>63.764891338657868</v>
          </cell>
        </row>
        <row r="15">
          <cell r="B15">
            <v>240.83213699999999</v>
          </cell>
          <cell r="C15">
            <v>25.770106028444584</v>
          </cell>
        </row>
        <row r="16">
          <cell r="B16">
            <v>15.868880000000001</v>
          </cell>
          <cell r="C16">
            <v>1.6980404909692917</v>
          </cell>
        </row>
        <row r="17">
          <cell r="B17">
            <v>44.549210000000002</v>
          </cell>
          <cell r="C17">
            <v>4.7669629123601709</v>
          </cell>
        </row>
        <row r="18">
          <cell r="B18">
            <v>0</v>
          </cell>
          <cell r="C18">
            <v>0</v>
          </cell>
        </row>
        <row r="19">
          <cell r="B19">
            <v>37.381622</v>
          </cell>
          <cell r="C19">
            <v>3.9999992295680893</v>
          </cell>
        </row>
        <row r="20">
          <cell r="B20">
            <v>934.54073000000005</v>
          </cell>
          <cell r="C20">
            <v>100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>
            <v>404.60323099999999</v>
          </cell>
          <cell r="C4">
            <v>404.60323099999999</v>
          </cell>
          <cell r="D4">
            <v>0</v>
          </cell>
          <cell r="E4">
            <v>0</v>
          </cell>
          <cell r="F4">
            <v>0</v>
          </cell>
          <cell r="G4">
            <v>43.294338920894326</v>
          </cell>
          <cell r="H4">
            <v>43.294338920894326</v>
          </cell>
        </row>
        <row r="5">
          <cell r="B5">
            <v>88.806208999999996</v>
          </cell>
          <cell r="C5">
            <v>88.806208999999996</v>
          </cell>
          <cell r="D5">
            <v>0</v>
          </cell>
          <cell r="E5">
            <v>0</v>
          </cell>
          <cell r="F5">
            <v>0</v>
          </cell>
          <cell r="G5">
            <v>9.5026579526394741</v>
          </cell>
          <cell r="H5">
            <v>9.5026579526394741</v>
          </cell>
        </row>
        <row r="6">
          <cell r="B6">
            <v>102.499441</v>
          </cell>
          <cell r="C6">
            <v>102.499441</v>
          </cell>
          <cell r="D6">
            <v>0</v>
          </cell>
          <cell r="E6">
            <v>0</v>
          </cell>
          <cell r="F6">
            <v>0</v>
          </cell>
          <cell r="G6">
            <v>10.967894465124061</v>
          </cell>
          <cell r="H6">
            <v>10.967894465124061</v>
          </cell>
        </row>
        <row r="7">
          <cell r="B7">
            <v>72.204623999999995</v>
          </cell>
          <cell r="C7">
            <v>72.204623999999995</v>
          </cell>
          <cell r="D7">
            <v>0</v>
          </cell>
          <cell r="E7">
            <v>0</v>
          </cell>
          <cell r="F7">
            <v>0</v>
          </cell>
          <cell r="G7">
            <v>7.7262147793173224</v>
          </cell>
          <cell r="H7">
            <v>7.7262147793173224</v>
          </cell>
        </row>
        <row r="8">
          <cell r="B8">
            <v>15.868880000000001</v>
          </cell>
          <cell r="C8">
            <v>15.868880000000001</v>
          </cell>
          <cell r="D8">
            <v>0</v>
          </cell>
          <cell r="E8">
            <v>0</v>
          </cell>
          <cell r="F8">
            <v>0</v>
          </cell>
          <cell r="G8">
            <v>1.6980404909692912</v>
          </cell>
          <cell r="H8">
            <v>1.6980404909692912</v>
          </cell>
        </row>
        <row r="9">
          <cell r="B9">
            <v>61.516736999999999</v>
          </cell>
          <cell r="C9">
            <v>61.516736999999999</v>
          </cell>
          <cell r="D9">
            <v>0</v>
          </cell>
          <cell r="E9">
            <v>0</v>
          </cell>
          <cell r="F9">
            <v>0</v>
          </cell>
          <cell r="G9">
            <v>6.5825635015394139</v>
          </cell>
          <cell r="H9">
            <v>6.5825635015394139</v>
          </cell>
        </row>
        <row r="10">
          <cell r="B10">
            <v>30.169250000000002</v>
          </cell>
          <cell r="C10">
            <v>30.169250000000002</v>
          </cell>
          <cell r="D10">
            <v>0</v>
          </cell>
          <cell r="E10">
            <v>0</v>
          </cell>
          <cell r="F10">
            <v>0</v>
          </cell>
          <cell r="G10">
            <v>3.2282434602930574</v>
          </cell>
          <cell r="H10">
            <v>3.2282434602930574</v>
          </cell>
        </row>
        <row r="11">
          <cell r="B11">
            <v>9.2721490000000006</v>
          </cell>
          <cell r="C11">
            <v>9.2721490000000006</v>
          </cell>
          <cell r="D11">
            <v>0</v>
          </cell>
          <cell r="E11">
            <v>0</v>
          </cell>
          <cell r="F11">
            <v>0</v>
          </cell>
          <cell r="G11">
            <v>0.99216103721878435</v>
          </cell>
          <cell r="H11">
            <v>0.99216103721878435</v>
          </cell>
        </row>
        <row r="12">
          <cell r="B12">
            <v>11.605373</v>
          </cell>
          <cell r="C12">
            <v>11.605373</v>
          </cell>
          <cell r="D12">
            <v>0</v>
          </cell>
          <cell r="E12">
            <v>0</v>
          </cell>
          <cell r="F12">
            <v>0</v>
          </cell>
          <cell r="G12">
            <v>1.2418263460812455</v>
          </cell>
          <cell r="H12">
            <v>1.2418263460812455</v>
          </cell>
        </row>
        <row r="13">
          <cell r="B13">
            <v>56.064003999999997</v>
          </cell>
          <cell r="C13">
            <v>56.064003999999997</v>
          </cell>
          <cell r="D13">
            <v>0</v>
          </cell>
          <cell r="E13">
            <v>0</v>
          </cell>
          <cell r="F13">
            <v>0</v>
          </cell>
          <cell r="G13">
            <v>5.9990969039947561</v>
          </cell>
          <cell r="H13">
            <v>5.9990969039947561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22.796050999999999</v>
          </cell>
          <cell r="C16">
            <v>22.796050999999999</v>
          </cell>
          <cell r="D16">
            <v>0</v>
          </cell>
          <cell r="E16">
            <v>0</v>
          </cell>
          <cell r="F16">
            <v>0</v>
          </cell>
          <cell r="G16">
            <v>2.4392784892318176</v>
          </cell>
          <cell r="H16">
            <v>2.4392784892318176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21.753159</v>
          </cell>
          <cell r="C18">
            <v>21.753159</v>
          </cell>
          <cell r="D18">
            <v>0</v>
          </cell>
          <cell r="E18">
            <v>0</v>
          </cell>
          <cell r="F18">
            <v>0</v>
          </cell>
          <cell r="G18">
            <v>2.3276844231283529</v>
          </cell>
          <cell r="H18">
            <v>2.3276844231283529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37.381622</v>
          </cell>
          <cell r="C20">
            <v>37.381622</v>
          </cell>
          <cell r="D20">
            <v>0</v>
          </cell>
          <cell r="E20">
            <v>0</v>
          </cell>
          <cell r="F20">
            <v>0</v>
          </cell>
          <cell r="G20">
            <v>3.9999992295680893</v>
          </cell>
          <cell r="H20">
            <v>3.9999992295680893</v>
          </cell>
        </row>
        <row r="21">
          <cell r="B21">
            <v>934.54073000000005</v>
          </cell>
          <cell r="C21">
            <v>934.54073000000005</v>
          </cell>
          <cell r="D21">
            <v>0</v>
          </cell>
          <cell r="E21">
            <v>0</v>
          </cell>
          <cell r="F21">
            <v>0</v>
          </cell>
          <cell r="G21">
            <v>100</v>
          </cell>
          <cell r="H21">
            <v>100</v>
          </cell>
        </row>
      </sheetData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L2">
            <v>934.54073000000005</v>
          </cell>
          <cell r="M2">
            <v>934.54073000000005</v>
          </cell>
        </row>
        <row r="3">
          <cell r="L3">
            <v>1091.6488280000001</v>
          </cell>
          <cell r="M3">
            <v>1052.404493</v>
          </cell>
        </row>
        <row r="4">
          <cell r="L4">
            <v>0</v>
          </cell>
          <cell r="M4">
            <v>0</v>
          </cell>
        </row>
        <row r="5">
          <cell r="L5">
            <v>2026.189558</v>
          </cell>
          <cell r="M5">
            <v>1986.9452229999999</v>
          </cell>
        </row>
        <row r="6">
          <cell r="L6">
            <v>0.46123065154992771</v>
          </cell>
          <cell r="M6">
            <v>0.4703404599090954</v>
          </cell>
        </row>
      </sheetData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J2">
            <v>2.0000000428017728</v>
          </cell>
          <cell r="K2">
            <v>5.000000053502216</v>
          </cell>
          <cell r="L2">
            <v>17.614315108556049</v>
          </cell>
          <cell r="M2">
            <v>27.537494914748123</v>
          </cell>
          <cell r="N2">
            <v>47.830796737987015</v>
          </cell>
          <cell r="O2">
            <v>59.606741698673751</v>
          </cell>
          <cell r="P2">
            <v>75.579621767796041</v>
          </cell>
          <cell r="Q2">
            <v>89.861706295026863</v>
          </cell>
          <cell r="R2">
            <v>94.49281531046806</v>
          </cell>
          <cell r="S2">
            <v>94.49281531046806</v>
          </cell>
        </row>
      </sheetData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375">
          <cell r="K375">
            <v>1</v>
          </cell>
          <cell r="L375" t="str">
            <v>Aggregated gross jobs created</v>
          </cell>
          <cell r="M375" t="str">
            <v>Jobs</v>
          </cell>
          <cell r="N375">
            <v>50352</v>
          </cell>
        </row>
        <row r="376">
          <cell r="K376">
            <v>4</v>
          </cell>
          <cell r="L376" t="str">
            <v>Number of RTD projects</v>
          </cell>
          <cell r="M376" t="str">
            <v>projects</v>
          </cell>
          <cell r="N376">
            <v>110</v>
          </cell>
        </row>
        <row r="377">
          <cell r="K377">
            <v>5</v>
          </cell>
          <cell r="L377" t="str">
            <v>Number of cooperation project enterprises-research institutions</v>
          </cell>
          <cell r="M377" t="str">
            <v>projects</v>
          </cell>
          <cell r="N377">
            <v>325</v>
          </cell>
        </row>
        <row r="378">
          <cell r="K378">
            <v>6</v>
          </cell>
          <cell r="L378" t="str">
            <v>Research jobs created</v>
          </cell>
          <cell r="M378" t="str">
            <v>Jobs</v>
          </cell>
          <cell r="N378">
            <v>500</v>
          </cell>
        </row>
        <row r="379">
          <cell r="K379">
            <v>7</v>
          </cell>
          <cell r="L379" t="str">
            <v>Number of direct investment aid projects to SME</v>
          </cell>
          <cell r="M379" t="str">
            <v>projects</v>
          </cell>
          <cell r="N379">
            <v>53</v>
          </cell>
        </row>
        <row r="380">
          <cell r="K380">
            <v>8</v>
          </cell>
          <cell r="L380" t="str">
            <v>Number of start-ups supported</v>
          </cell>
          <cell r="M380" t="str">
            <v>start-ups</v>
          </cell>
          <cell r="N380">
            <v>21264</v>
          </cell>
        </row>
        <row r="381">
          <cell r="K381">
            <v>9</v>
          </cell>
          <cell r="L381" t="str">
            <v>Jobs created in SME (gross, full time equivalent)</v>
          </cell>
          <cell r="M381" t="str">
            <v>Jobs</v>
          </cell>
          <cell r="N381">
            <v>6469</v>
          </cell>
        </row>
        <row r="382">
          <cell r="K382">
            <v>12</v>
          </cell>
          <cell r="L382" t="str">
            <v>Number of additional population covered by broadband access</v>
          </cell>
          <cell r="M382" t="str">
            <v>persons</v>
          </cell>
          <cell r="N382">
            <v>59632.5</v>
          </cell>
        </row>
        <row r="383">
          <cell r="K383">
            <v>14</v>
          </cell>
          <cell r="L383" t="str">
            <v>km of new roads</v>
          </cell>
          <cell r="M383" t="str">
            <v>km</v>
          </cell>
          <cell r="N383">
            <v>36</v>
          </cell>
        </row>
        <row r="384">
          <cell r="K384">
            <v>16</v>
          </cell>
          <cell r="L384" t="str">
            <v>km of reconstructed roads</v>
          </cell>
          <cell r="M384" t="str">
            <v>km</v>
          </cell>
          <cell r="N384">
            <v>14</v>
          </cell>
        </row>
        <row r="385">
          <cell r="K385">
            <v>17</v>
          </cell>
          <cell r="L385" t="str">
            <v>km of new railroads</v>
          </cell>
          <cell r="M385" t="str">
            <v>km</v>
          </cell>
          <cell r="N385">
            <v>2</v>
          </cell>
        </row>
        <row r="386">
          <cell r="K386">
            <v>19</v>
          </cell>
          <cell r="L386" t="str">
            <v>km of reconstructed railroads</v>
          </cell>
          <cell r="M386" t="str">
            <v>km</v>
          </cell>
          <cell r="N386">
            <v>81</v>
          </cell>
        </row>
        <row r="387">
          <cell r="K387">
            <v>24</v>
          </cell>
          <cell r="L387" t="str">
            <v>Additional capacity of renewable energy production</v>
          </cell>
          <cell r="M387" t="str">
            <v>MW</v>
          </cell>
          <cell r="N387">
            <v>274</v>
          </cell>
        </row>
        <row r="389">
          <cell r="K389">
            <v>35</v>
          </cell>
          <cell r="L389" t="str">
            <v>Number of jobs created in tourism</v>
          </cell>
          <cell r="M389" t="str">
            <v>Jobs</v>
          </cell>
          <cell r="N389">
            <v>936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121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122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L3" sqref="L3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10"/>
      <c r="B2" s="111">
        <v>2007</v>
      </c>
      <c r="C2" s="111">
        <v>2008</v>
      </c>
      <c r="D2" s="111">
        <v>2009</v>
      </c>
      <c r="E2" s="111">
        <v>2010</v>
      </c>
      <c r="F2" s="111">
        <v>2011</v>
      </c>
      <c r="G2" s="111">
        <v>2012</v>
      </c>
      <c r="H2" s="111">
        <v>2013</v>
      </c>
      <c r="I2" s="111">
        <v>2014</v>
      </c>
      <c r="J2" s="111">
        <v>2015</v>
      </c>
      <c r="K2" s="109" t="s">
        <v>124</v>
      </c>
    </row>
    <row r="3" spans="1:11" ht="43.5" x14ac:dyDescent="0.25">
      <c r="A3" s="112" t="s">
        <v>120</v>
      </c>
      <c r="B3" s="113">
        <f>IF([8]SE!J2="", "", [8]SE!J2)</f>
        <v>2.0000000428017728</v>
      </c>
      <c r="C3" s="113">
        <f>IF([8]SE!K2="", "", [8]SE!K2)</f>
        <v>5.000000053502216</v>
      </c>
      <c r="D3" s="113">
        <f>IF([8]SE!L2="", "", [8]SE!L2)</f>
        <v>17.614315108556049</v>
      </c>
      <c r="E3" s="113">
        <f>IF([8]SE!M2="", "", [8]SE!M2)</f>
        <v>27.537494914748123</v>
      </c>
      <c r="F3" s="113">
        <f>IF([8]SE!N2="", "", [8]SE!N2)</f>
        <v>47.830796737987015</v>
      </c>
      <c r="G3" s="113">
        <f>IF([8]SE!O2="", "", [8]SE!O2)</f>
        <v>59.606741698673751</v>
      </c>
      <c r="H3" s="113">
        <f>IF([8]SE!P2="", "", [8]SE!P2)</f>
        <v>75.579621767796041</v>
      </c>
      <c r="I3" s="113">
        <f>IF([8]SE!Q2="", "", [8]SE!Q2)</f>
        <v>89.861706295026863</v>
      </c>
      <c r="J3" s="113">
        <f>IF([8]SE!R2="", "", [8]SE!R2)</f>
        <v>94.49281531046806</v>
      </c>
      <c r="K3" s="114">
        <f>IF([8]SE!S2="", "", [8]SE!S2)</f>
        <v>94.49281531046806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27" sqref="C27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41" t="s">
        <v>114</v>
      </c>
      <c r="B2" s="142" t="s">
        <v>115</v>
      </c>
      <c r="C2" s="142" t="s">
        <v>116</v>
      </c>
      <c r="D2" s="143" t="s">
        <v>118</v>
      </c>
    </row>
    <row r="3" spans="1:4" x14ac:dyDescent="0.25">
      <c r="A3" s="133">
        <f>IF('[9]country tables'!K375="","",'[9]country tables'!K375)</f>
        <v>1</v>
      </c>
      <c r="B3" s="139" t="str">
        <f>IF('[9]country tables'!L375="","",'[9]country tables'!L375)</f>
        <v>Aggregated gross jobs created</v>
      </c>
      <c r="C3" s="139" t="str">
        <f>IF('[9]country tables'!M375="","",'[9]country tables'!M375)</f>
        <v>Jobs</v>
      </c>
      <c r="D3" s="148">
        <f>IF('[9]country tables'!N375="","",'[9]country tables'!N375)</f>
        <v>50352</v>
      </c>
    </row>
    <row r="4" spans="1:4" x14ac:dyDescent="0.25">
      <c r="A4" s="133">
        <f>IF('[9]country tables'!K376="","",'[9]country tables'!K376)</f>
        <v>4</v>
      </c>
      <c r="B4" s="139" t="str">
        <f>IF('[9]country tables'!L376="","",'[9]country tables'!L376)</f>
        <v>Number of RTD projects</v>
      </c>
      <c r="C4" s="139" t="str">
        <f>IF('[9]country tables'!M376="","",'[9]country tables'!M376)</f>
        <v>projects</v>
      </c>
      <c r="D4" s="148">
        <f>IF('[9]country tables'!N376="","",'[9]country tables'!N376)</f>
        <v>110</v>
      </c>
    </row>
    <row r="5" spans="1:4" x14ac:dyDescent="0.25">
      <c r="A5" s="133">
        <f>IF('[9]country tables'!K377="","",'[9]country tables'!K377)</f>
        <v>5</v>
      </c>
      <c r="B5" s="139" t="str">
        <f>IF('[9]country tables'!L377="","",'[9]country tables'!L377)</f>
        <v>Number of cooperation project enterprises-research institutions</v>
      </c>
      <c r="C5" s="139" t="str">
        <f>IF('[9]country tables'!M377="","",'[9]country tables'!M377)</f>
        <v>projects</v>
      </c>
      <c r="D5" s="148">
        <f>IF('[9]country tables'!N377="","",'[9]country tables'!N377)</f>
        <v>325</v>
      </c>
    </row>
    <row r="6" spans="1:4" x14ac:dyDescent="0.25">
      <c r="A6" s="133">
        <f>IF('[9]country tables'!K378="","",'[9]country tables'!K378)</f>
        <v>6</v>
      </c>
      <c r="B6" s="139" t="str">
        <f>IF('[9]country tables'!L378="","",'[9]country tables'!L378)</f>
        <v>Research jobs created</v>
      </c>
      <c r="C6" s="139" t="str">
        <f>IF('[9]country tables'!M378="","",'[9]country tables'!M378)</f>
        <v>Jobs</v>
      </c>
      <c r="D6" s="148">
        <f>IF('[9]country tables'!N378="","",'[9]country tables'!N378)</f>
        <v>500</v>
      </c>
    </row>
    <row r="7" spans="1:4" x14ac:dyDescent="0.25">
      <c r="A7" s="133">
        <f>IF('[9]country tables'!K379="","",'[9]country tables'!K379)</f>
        <v>7</v>
      </c>
      <c r="B7" s="139" t="str">
        <f>IF('[9]country tables'!L379="","",'[9]country tables'!L379)</f>
        <v>Number of direct investment aid projects to SME</v>
      </c>
      <c r="C7" s="139" t="str">
        <f>IF('[9]country tables'!M379="","",'[9]country tables'!M379)</f>
        <v>projects</v>
      </c>
      <c r="D7" s="148">
        <f>IF('[9]country tables'!N379="","",'[9]country tables'!N379)</f>
        <v>53</v>
      </c>
    </row>
    <row r="8" spans="1:4" x14ac:dyDescent="0.25">
      <c r="A8" s="133">
        <f>IF('[9]country tables'!K380="","",'[9]country tables'!K380)</f>
        <v>8</v>
      </c>
      <c r="B8" s="139" t="str">
        <f>IF('[9]country tables'!L380="","",'[9]country tables'!L380)</f>
        <v>Number of start-ups supported</v>
      </c>
      <c r="C8" s="139" t="str">
        <f>IF('[9]country tables'!M380="","",'[9]country tables'!M380)</f>
        <v>start-ups</v>
      </c>
      <c r="D8" s="148">
        <f>IF('[9]country tables'!N380="","",'[9]country tables'!N380)</f>
        <v>21264</v>
      </c>
    </row>
    <row r="9" spans="1:4" x14ac:dyDescent="0.25">
      <c r="A9" s="133">
        <f>IF('[9]country tables'!K381="","",'[9]country tables'!K381)</f>
        <v>9</v>
      </c>
      <c r="B9" s="139" t="str">
        <f>IF('[9]country tables'!L381="","",'[9]country tables'!L381)</f>
        <v>Jobs created in SME (gross, full time equivalent)</v>
      </c>
      <c r="C9" s="139" t="str">
        <f>IF('[9]country tables'!M381="","",'[9]country tables'!M381)</f>
        <v>Jobs</v>
      </c>
      <c r="D9" s="148">
        <f>IF('[9]country tables'!N381="","",'[9]country tables'!N381)</f>
        <v>6469</v>
      </c>
    </row>
    <row r="10" spans="1:4" x14ac:dyDescent="0.25">
      <c r="A10" s="133">
        <f>IF('[9]country tables'!K382="","",'[9]country tables'!K382)</f>
        <v>12</v>
      </c>
      <c r="B10" s="139" t="str">
        <f>IF('[9]country tables'!L382="","",'[9]country tables'!L382)</f>
        <v>Number of additional population covered by broadband access</v>
      </c>
      <c r="C10" s="139" t="str">
        <f>IF('[9]country tables'!M382="","",'[9]country tables'!M382)</f>
        <v>persons</v>
      </c>
      <c r="D10" s="148">
        <f>IF('[9]country tables'!N382="","",'[9]country tables'!N382)</f>
        <v>59632.5</v>
      </c>
    </row>
    <row r="11" spans="1:4" x14ac:dyDescent="0.25">
      <c r="A11" s="133">
        <f>IF('[9]country tables'!K383="","",'[9]country tables'!K383)</f>
        <v>14</v>
      </c>
      <c r="B11" s="139" t="str">
        <f>IF('[9]country tables'!L383="","",'[9]country tables'!L383)</f>
        <v>km of new roads</v>
      </c>
      <c r="C11" s="139" t="str">
        <f>IF('[9]country tables'!M383="","",'[9]country tables'!M383)</f>
        <v>km</v>
      </c>
      <c r="D11" s="148">
        <f>IF('[9]country tables'!N383="","",'[9]country tables'!N383)</f>
        <v>36</v>
      </c>
    </row>
    <row r="12" spans="1:4" x14ac:dyDescent="0.25">
      <c r="A12" s="133">
        <f>IF('[9]country tables'!K384="","",'[9]country tables'!K384)</f>
        <v>16</v>
      </c>
      <c r="B12" s="139" t="str">
        <f>IF('[9]country tables'!L384="","",'[9]country tables'!L384)</f>
        <v>km of reconstructed roads</v>
      </c>
      <c r="C12" s="139" t="str">
        <f>IF('[9]country tables'!M384="","",'[9]country tables'!M384)</f>
        <v>km</v>
      </c>
      <c r="D12" s="148">
        <f>IF('[9]country tables'!N384="","",'[9]country tables'!N384)</f>
        <v>14</v>
      </c>
    </row>
    <row r="13" spans="1:4" x14ac:dyDescent="0.25">
      <c r="A13" s="133">
        <f>IF('[9]country tables'!K385="","",'[9]country tables'!K385)</f>
        <v>17</v>
      </c>
      <c r="B13" s="139" t="str">
        <f>IF('[9]country tables'!L385="","",'[9]country tables'!L385)</f>
        <v>km of new railroads</v>
      </c>
      <c r="C13" s="139" t="str">
        <f>IF('[9]country tables'!M385="","",'[9]country tables'!M385)</f>
        <v>km</v>
      </c>
      <c r="D13" s="148">
        <f>IF('[9]country tables'!N385="","",'[9]country tables'!N385)</f>
        <v>2</v>
      </c>
    </row>
    <row r="14" spans="1:4" x14ac:dyDescent="0.25">
      <c r="A14" s="133">
        <f>IF('[9]country tables'!K386="","",'[9]country tables'!K386)</f>
        <v>19</v>
      </c>
      <c r="B14" s="139" t="str">
        <f>IF('[9]country tables'!L386="","",'[9]country tables'!L386)</f>
        <v>km of reconstructed railroads</v>
      </c>
      <c r="C14" s="139" t="str">
        <f>IF('[9]country tables'!M386="","",'[9]country tables'!M386)</f>
        <v>km</v>
      </c>
      <c r="D14" s="148">
        <f>IF('[9]country tables'!N386="","",'[9]country tables'!N386)</f>
        <v>81</v>
      </c>
    </row>
    <row r="15" spans="1:4" x14ac:dyDescent="0.25">
      <c r="A15" s="133">
        <f>IF('[9]country tables'!K387="","",'[9]country tables'!K387)</f>
        <v>24</v>
      </c>
      <c r="B15" s="139" t="str">
        <f>IF('[9]country tables'!L387="","",'[9]country tables'!L387)</f>
        <v>Additional capacity of renewable energy production</v>
      </c>
      <c r="C15" s="139" t="str">
        <f>IF('[9]country tables'!M387="","",'[9]country tables'!M387)</f>
        <v>MW</v>
      </c>
      <c r="D15" s="148">
        <f>IF('[9]country tables'!N387="","",'[9]country tables'!N387)</f>
        <v>274</v>
      </c>
    </row>
    <row r="16" spans="1:4" x14ac:dyDescent="0.25">
      <c r="A16" s="134">
        <f>IF('[9]country tables'!K389="","",'[9]country tables'!K389)</f>
        <v>35</v>
      </c>
      <c r="B16" s="140" t="str">
        <f>IF('[9]country tables'!L389="","",'[9]country tables'!L389)</f>
        <v>Number of jobs created in tourism</v>
      </c>
      <c r="C16" s="140" t="str">
        <f>IF('[9]country tables'!M389="","",'[9]country tables'!M389)</f>
        <v>Jobs</v>
      </c>
      <c r="D16" s="149">
        <f>IF('[9]country tables'!N389="","",'[9]country tables'!N389)</f>
        <v>936</v>
      </c>
    </row>
    <row r="17" spans="1:1" x14ac:dyDescent="0.25">
      <c r="A17" s="133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468"/>
  <sheetViews>
    <sheetView workbookViewId="0">
      <selection activeCell="G4" sqref="G4"/>
    </sheetView>
  </sheetViews>
  <sheetFormatPr defaultRowHeight="15" x14ac:dyDescent="0.25"/>
  <cols>
    <col min="1" max="1" width="38.5703125" style="90" customWidth="1"/>
    <col min="2" max="3" width="11" style="90" bestFit="1" customWidth="1"/>
    <col min="4" max="4" width="9.85546875" style="90" bestFit="1" customWidth="1"/>
    <col min="5" max="6" width="16.42578125" style="90" customWidth="1"/>
    <col min="7" max="7" width="12.5703125" style="90" customWidth="1"/>
    <col min="8" max="9" width="11.85546875" style="90" customWidth="1"/>
    <col min="10" max="10" width="15.140625" style="90" customWidth="1"/>
    <col min="11" max="12" width="11.28515625" style="90" customWidth="1"/>
    <col min="13" max="16384" width="9.140625" style="42"/>
  </cols>
  <sheetData>
    <row r="1" spans="1:218" s="85" customFormat="1" x14ac:dyDescent="0.25">
      <c r="A1" s="62" t="s">
        <v>0</v>
      </c>
      <c r="B1" s="82"/>
      <c r="C1" s="82"/>
      <c r="D1" s="82"/>
      <c r="E1" s="99"/>
      <c r="F1" s="99"/>
      <c r="G1" s="115"/>
      <c r="H1" s="115"/>
      <c r="I1" s="115"/>
      <c r="J1" s="99"/>
      <c r="K1" s="99"/>
      <c r="L1" s="115"/>
    </row>
    <row r="2" spans="1:218" s="88" customFormat="1" x14ac:dyDescent="0.25">
      <c r="A2" s="86"/>
      <c r="B2" s="87" t="str">
        <f>IF([1]SE!B3="", "", [1]SE!B3)</f>
        <v>EU27</v>
      </c>
      <c r="C2" s="87" t="str">
        <f>IF([1]SE!C3="", "", [1]SE!C3)</f>
        <v>EU15</v>
      </c>
      <c r="D2" s="87" t="str">
        <f>IF([1]SE!D3="", "", [1]SE!D3)</f>
        <v>SE</v>
      </c>
      <c r="E2" s="100" t="str">
        <f>IF([1]SE!E3="", "", [1]SE!E3)</f>
        <v>SE11</v>
      </c>
      <c r="F2" s="100" t="str">
        <f>IF([1]SE!F3="", "", [1]SE!F3)</f>
        <v>SE12</v>
      </c>
      <c r="G2" s="100" t="str">
        <f>IF([1]SE!G3="", "", [1]SE!G3)</f>
        <v>SE21</v>
      </c>
      <c r="H2" s="100" t="str">
        <f>IF([1]SE!H3="", "", [1]SE!H3)</f>
        <v>SE22</v>
      </c>
      <c r="I2" s="100" t="str">
        <f>IF([1]SE!I3="", "", [1]SE!I3)</f>
        <v>SE23</v>
      </c>
      <c r="J2" s="100" t="str">
        <f>IF([1]SE!J3="", "", [1]SE!J3)</f>
        <v>SE31</v>
      </c>
      <c r="K2" s="100" t="str">
        <f>IF([1]SE!K3="", "", [1]SE!K3)</f>
        <v>SE32</v>
      </c>
      <c r="L2" s="100" t="str">
        <f>IF([1]SE!L3="", "", [1]SE!L3)</f>
        <v>SE33</v>
      </c>
    </row>
    <row r="3" spans="1:218" s="88" customFormat="1" ht="21" x14ac:dyDescent="0.25">
      <c r="A3" s="86"/>
      <c r="B3" s="87" t="str">
        <f>IF([1]SE!B4="", "", [1]SE!B4)</f>
        <v>EU27</v>
      </c>
      <c r="C3" s="87" t="str">
        <f>IF([1]SE!C4="", "", [1]SE!C4)</f>
        <v>EU15</v>
      </c>
      <c r="D3" s="87" t="str">
        <f>IF([1]SE!D4="", "", [1]SE!D4)</f>
        <v>Country</v>
      </c>
      <c r="E3" s="100" t="str">
        <f>IF([1]SE!E4="", "", [1]SE!E4)</f>
        <v>Stockholm</v>
      </c>
      <c r="F3" s="100" t="str">
        <f>IF([1]SE!F4="", "", [1]SE!F4)</f>
        <v>Östra Mellansverige</v>
      </c>
      <c r="G3" s="100" t="str">
        <f>IF([1]SE!G4="", "", [1]SE!G4)</f>
        <v>Småland med öarna</v>
      </c>
      <c r="H3" s="100" t="str">
        <f>IF([1]SE!H4="", "", [1]SE!H4)</f>
        <v>Sydsverige</v>
      </c>
      <c r="I3" s="100" t="str">
        <f>IF([1]SE!I4="", "", [1]SE!I4)</f>
        <v>Västsverige</v>
      </c>
      <c r="J3" s="100" t="str">
        <f>IF([1]SE!J4="", "", [1]SE!J4)</f>
        <v>Norra Mellansverige</v>
      </c>
      <c r="K3" s="100" t="str">
        <f>IF([1]SE!K4="", "", [1]SE!K4)</f>
        <v>Mellersta Norrland</v>
      </c>
      <c r="L3" s="100" t="str">
        <f>IF([1]SE!L4="", "", [1]SE!L4)</f>
        <v>Övre Norrland</v>
      </c>
    </row>
    <row r="4" spans="1:218" s="85" customFormat="1" x14ac:dyDescent="0.25">
      <c r="A4" s="63" t="s">
        <v>11</v>
      </c>
      <c r="B4" s="89" t="str">
        <f>IF([1]SE!B5="", "", [1]SE!B5)</f>
        <v/>
      </c>
      <c r="C4" s="89" t="str">
        <f>IF([1]SE!C5="", "", [1]SE!C5)</f>
        <v/>
      </c>
      <c r="D4" s="89" t="str">
        <f>IF([1]SE!D5="", "", [1]SE!D5)</f>
        <v/>
      </c>
      <c r="E4" s="101" t="str">
        <f>IF([1]SE!E5="", "", [1]SE!E5)</f>
        <v/>
      </c>
      <c r="F4" s="101" t="str">
        <f>IF([1]SE!F5="", "", [1]SE!F5)</f>
        <v/>
      </c>
      <c r="G4" s="101" t="str">
        <f>IF([1]SE!G5="", "", [1]SE!G5)</f>
        <v/>
      </c>
      <c r="H4" s="101" t="str">
        <f>IF([1]SE!H5="", "", [1]SE!H5)</f>
        <v/>
      </c>
      <c r="I4" s="101" t="str">
        <f>IF([1]SE!I5="", "", [1]SE!I5)</f>
        <v/>
      </c>
      <c r="J4" s="101" t="str">
        <f>IF([1]SE!J5="", "", [1]SE!J5)</f>
        <v/>
      </c>
      <c r="K4" s="101" t="str">
        <f>IF([1]SE!K5="", "", [1]SE!K5)</f>
        <v/>
      </c>
      <c r="L4" s="101" t="str">
        <f>IF([1]SE!L5="", "", [1]SE!L5)</f>
        <v/>
      </c>
    </row>
    <row r="5" spans="1:218" s="85" customFormat="1" x14ac:dyDescent="0.25">
      <c r="A5" s="64">
        <v>2000</v>
      </c>
      <c r="B5" s="89">
        <f>IF([1]SE!B6="", "", [1]SE!B6)</f>
        <v>482332.31300000002</v>
      </c>
      <c r="C5" s="89">
        <f>IF([1]SE!C6="", "", [1]SE!C6)</f>
        <v>377170.75799999991</v>
      </c>
      <c r="D5" s="89">
        <f>IF([1]SE!D6="", "", [1]SE!D6)</f>
        <v>8861.4259999999995</v>
      </c>
      <c r="E5" s="101">
        <f>IF([1]SE!E6="", "", [1]SE!E6)</f>
        <v>1803.377</v>
      </c>
      <c r="F5" s="101">
        <f>IF([1]SE!F6="", "", [1]SE!F6)</f>
        <v>1490.348</v>
      </c>
      <c r="G5" s="101">
        <f>IF([1]SE!G6="", "", [1]SE!G6)</f>
        <v>798.34400000000005</v>
      </c>
      <c r="H5" s="101">
        <f>IF([1]SE!H6="", "", [1]SE!H6)</f>
        <v>1274.4110000000001</v>
      </c>
      <c r="I5" s="101">
        <f>IF([1]SE!I6="", "", [1]SE!I6)</f>
        <v>1762.2460000000001</v>
      </c>
      <c r="J5" s="101">
        <f>IF([1]SE!J6="", "", [1]SE!J6)</f>
        <v>837.89200000000005</v>
      </c>
      <c r="K5" s="101">
        <f>IF([1]SE!K6="", "", [1]SE!K6)</f>
        <v>380.00400000000002</v>
      </c>
      <c r="L5" s="101">
        <f>IF([1]SE!L6="", "", [1]SE!L6)</f>
        <v>514.80399999999997</v>
      </c>
    </row>
    <row r="6" spans="1:218" s="85" customFormat="1" x14ac:dyDescent="0.25">
      <c r="A6" s="64">
        <v>2006</v>
      </c>
      <c r="B6" s="89">
        <f>IF([1]SE!B7="", "", [1]SE!B7)</f>
        <v>492213.48900000006</v>
      </c>
      <c r="C6" s="89">
        <f>IF([1]SE!C7="", "", [1]SE!C7)</f>
        <v>389386.80300000001</v>
      </c>
      <c r="D6" s="89">
        <f>IF([1]SE!D7="", "", [1]SE!D7)</f>
        <v>9047.7520000000004</v>
      </c>
      <c r="E6" s="101">
        <f>IF([1]SE!E7="", "", [1]SE!E7)</f>
        <v>1889.9449999999999</v>
      </c>
      <c r="F6" s="101">
        <f>IF([1]SE!F7="", "", [1]SE!F7)</f>
        <v>1518.077</v>
      </c>
      <c r="G6" s="101">
        <f>IF([1]SE!G7="", "", [1]SE!G7)</f>
        <v>800.05399999999997</v>
      </c>
      <c r="H6" s="101">
        <f>IF([1]SE!H7="", "", [1]SE!H7)</f>
        <v>1320.16</v>
      </c>
      <c r="I6" s="101">
        <f>IF([1]SE!I7="", "", [1]SE!I7)</f>
        <v>1814.3230000000001</v>
      </c>
      <c r="J6" s="101">
        <f>IF([1]SE!J7="", "", [1]SE!J7)</f>
        <v>825.03700000000003</v>
      </c>
      <c r="K6" s="101">
        <f>IF([1]SE!K7="", "", [1]SE!K7)</f>
        <v>370.76400000000001</v>
      </c>
      <c r="L6" s="101">
        <f>IF([1]SE!L7="", "", [1]SE!L7)</f>
        <v>509.392</v>
      </c>
    </row>
    <row r="7" spans="1:218" x14ac:dyDescent="0.25">
      <c r="A7" s="64">
        <v>2013</v>
      </c>
      <c r="B7" s="89">
        <f>IF([1]SE!B8="", "", [1]SE!B8)</f>
        <v>500904.69900000008</v>
      </c>
      <c r="C7" s="89">
        <f>IF([1]SE!C8="", "", [1]SE!C8)</f>
        <v>400039.81199999998</v>
      </c>
      <c r="D7" s="89">
        <f>IF([1]SE!D8="", "", [1]SE!D8)</f>
        <v>9555.893</v>
      </c>
      <c r="E7" s="101">
        <f>IF([1]SE!E8="", "", [1]SE!E8)</f>
        <v>2127.0059999999999</v>
      </c>
      <c r="F7" s="101">
        <f>IF([1]SE!F8="", "", [1]SE!F8)</f>
        <v>1589.8209999999999</v>
      </c>
      <c r="G7" s="101">
        <f>IF([1]SE!G8="", "", [1]SE!G8)</f>
        <v>815.79200000000003</v>
      </c>
      <c r="H7" s="101">
        <f>IF([1]SE!H8="", "", [1]SE!H8)</f>
        <v>1415.403</v>
      </c>
      <c r="I7" s="101">
        <f>IF([1]SE!I8="", "", [1]SE!I8)</f>
        <v>1904.5630000000001</v>
      </c>
      <c r="J7" s="101">
        <f>IF([1]SE!J8="", "", [1]SE!J8)</f>
        <v>826.27200000000005</v>
      </c>
      <c r="K7" s="101">
        <f>IF([1]SE!K8="", "", [1]SE!K8)</f>
        <v>368.18200000000002</v>
      </c>
      <c r="L7" s="101">
        <f>IF([1]SE!L8="", "", [1]SE!L8)</f>
        <v>508.85399999999998</v>
      </c>
    </row>
    <row r="8" spans="1:218" x14ac:dyDescent="0.25">
      <c r="A8" s="64">
        <v>2015</v>
      </c>
      <c r="B8" s="89">
        <f>IF([1]SE!B9="", "", [1]SE!B9)</f>
        <v>504225.53999999992</v>
      </c>
      <c r="C8" s="89">
        <f>IF([1]SE!C9="", "", [1]SE!C9)</f>
        <v>403772.03099999996</v>
      </c>
      <c r="D8" s="89">
        <f>IF([1]SE!D9="", "", [1]SE!D9)</f>
        <v>9747.3549999999996</v>
      </c>
      <c r="E8" s="101">
        <f>IF([1]SE!E9="", "", [1]SE!E9)</f>
        <v>2198.0439999999999</v>
      </c>
      <c r="F8" s="101">
        <f>IF([1]SE!F9="", "", [1]SE!F9)</f>
        <v>1621.566</v>
      </c>
      <c r="G8" s="101">
        <f>IF([1]SE!G9="", "", [1]SE!G9)</f>
        <v>826.24300000000005</v>
      </c>
      <c r="H8" s="101">
        <f>IF([1]SE!H9="", "", [1]SE!H9)</f>
        <v>1443.0650000000001</v>
      </c>
      <c r="I8" s="101">
        <f>IF([1]SE!I9="", "", [1]SE!I9)</f>
        <v>1942.6769999999999</v>
      </c>
      <c r="J8" s="101">
        <f>IF([1]SE!J9="", "", [1]SE!J9)</f>
        <v>833.58500000000004</v>
      </c>
      <c r="K8" s="101">
        <f>IF([1]SE!K9="", "", [1]SE!K9)</f>
        <v>369.82600000000002</v>
      </c>
      <c r="L8" s="101">
        <f>IF([1]SE!L9="", "", [1]SE!L9)</f>
        <v>512.34900000000005</v>
      </c>
    </row>
    <row r="9" spans="1:218" x14ac:dyDescent="0.25">
      <c r="A9" s="63" t="s">
        <v>12</v>
      </c>
      <c r="B9" s="89" t="str">
        <f>IF([1]SE!B10="", "", [1]SE!B10)</f>
        <v/>
      </c>
      <c r="C9" s="89" t="str">
        <f>IF([1]SE!C10="", "", [1]SE!C10)</f>
        <v/>
      </c>
      <c r="D9" s="89" t="str">
        <f>IF([1]SE!D10="", "", [1]SE!D10)</f>
        <v/>
      </c>
      <c r="E9" s="101" t="str">
        <f>IF([1]SE!E10="", "", [1]SE!E10)</f>
        <v/>
      </c>
      <c r="F9" s="101" t="str">
        <f>IF([1]SE!F10="", "", [1]SE!F10)</f>
        <v/>
      </c>
      <c r="G9" s="101" t="str">
        <f>IF([1]SE!G10="", "", [1]SE!G10)</f>
        <v/>
      </c>
      <c r="H9" s="101" t="str">
        <f>IF([1]SE!H10="", "", [1]SE!H10)</f>
        <v/>
      </c>
      <c r="I9" s="101" t="str">
        <f>IF([1]SE!I10="", "", [1]SE!I10)</f>
        <v/>
      </c>
      <c r="J9" s="101" t="str">
        <f>IF([1]SE!J10="", "", [1]SE!J10)</f>
        <v/>
      </c>
      <c r="K9" s="101" t="str">
        <f>IF([1]SE!K10="", "", [1]SE!K10)</f>
        <v/>
      </c>
      <c r="L9" s="101" t="str">
        <f>IF([1]SE!L10="", "", [1]SE!L10)</f>
        <v/>
      </c>
    </row>
    <row r="10" spans="1:218" x14ac:dyDescent="0.25">
      <c r="A10" s="64">
        <v>2000</v>
      </c>
      <c r="B10" s="89" t="str">
        <f>IF([1]SE!B11="", "", [1]SE!B11)</f>
        <v>-</v>
      </c>
      <c r="C10" s="89" t="str">
        <f>IF([1]SE!C11="", "", [1]SE!C11)</f>
        <v>-</v>
      </c>
      <c r="D10" s="89" t="str">
        <f>IF([1]SE!D11="", "", [1]SE!D11)</f>
        <v>-</v>
      </c>
      <c r="E10" s="101">
        <f>IF([1]SE!E11="", "", [1]SE!E11)</f>
        <v>20.350866779229438</v>
      </c>
      <c r="F10" s="101">
        <f>IF([1]SE!F11="", "", [1]SE!F11)</f>
        <v>16.818376635995154</v>
      </c>
      <c r="G10" s="101">
        <f>IF([1]SE!G11="", "", [1]SE!G11)</f>
        <v>9.0092046133432717</v>
      </c>
      <c r="H10" s="101">
        <f>IF([1]SE!H11="", "", [1]SE!H11)</f>
        <v>14.381556647880375</v>
      </c>
      <c r="I10" s="101">
        <f>IF([1]SE!I11="", "", [1]SE!I11)</f>
        <v>19.886708978893466</v>
      </c>
      <c r="J10" s="101">
        <f>IF([1]SE!J11="", "", [1]SE!J11)</f>
        <v>9.4554984716906745</v>
      </c>
      <c r="K10" s="101">
        <f>IF([1]SE!K11="", "", [1]SE!K11)</f>
        <v>4.2882940059534445</v>
      </c>
      <c r="L10" s="101">
        <f>IF([1]SE!L11="", "", [1]SE!L11)</f>
        <v>5.8094938670141802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</row>
    <row r="11" spans="1:218" x14ac:dyDescent="0.25">
      <c r="A11" s="64">
        <v>2006</v>
      </c>
      <c r="B11" s="89" t="str">
        <f>IF([1]SE!B12="", "", [1]SE!B12)</f>
        <v>-</v>
      </c>
      <c r="C11" s="89" t="str">
        <f>IF([1]SE!C12="", "", [1]SE!C12)</f>
        <v>-</v>
      </c>
      <c r="D11" s="89" t="str">
        <f>IF([1]SE!D12="", "", [1]SE!D12)</f>
        <v>-</v>
      </c>
      <c r="E11" s="101">
        <f>IF([1]SE!E12="", "", [1]SE!E12)</f>
        <v>20.888558837598552</v>
      </c>
      <c r="F11" s="101">
        <f>IF([1]SE!F12="", "", [1]SE!F12)</f>
        <v>16.778499233842837</v>
      </c>
      <c r="G11" s="101">
        <f>IF([1]SE!G12="", "", [1]SE!G12)</f>
        <v>8.8425721659921699</v>
      </c>
      <c r="H11" s="101">
        <f>IF([1]SE!H12="", "", [1]SE!H12)</f>
        <v>14.59102769395094</v>
      </c>
      <c r="I11" s="101">
        <f>IF([1]SE!I12="", "", [1]SE!I12)</f>
        <v>20.052749014340801</v>
      </c>
      <c r="J11" s="101">
        <f>IF([1]SE!J12="", "", [1]SE!J12)</f>
        <v>9.1186960031618902</v>
      </c>
      <c r="K11" s="101">
        <f>IF([1]SE!K12="", "", [1]SE!K12)</f>
        <v>4.0978576777966502</v>
      </c>
      <c r="L11" s="101">
        <f>IF([1]SE!L12="", "", [1]SE!L12)</f>
        <v>5.6300393733161567</v>
      </c>
    </row>
    <row r="12" spans="1:218" x14ac:dyDescent="0.25">
      <c r="A12" s="64">
        <v>2013</v>
      </c>
      <c r="B12" s="89" t="str">
        <f>IF([1]SE!B13="", "", [1]SE!B13)</f>
        <v>-</v>
      </c>
      <c r="C12" s="89" t="str">
        <f>IF([1]SE!C13="", "", [1]SE!C13)</f>
        <v>-</v>
      </c>
      <c r="D12" s="89" t="str">
        <f>IF([1]SE!D13="", "", [1]SE!D13)</f>
        <v>-</v>
      </c>
      <c r="E12" s="101">
        <f>IF([1]SE!E13="", "", [1]SE!E13)</f>
        <v>22.258579077852797</v>
      </c>
      <c r="F12" s="101">
        <f>IF([1]SE!F13="", "", [1]SE!F13)</f>
        <v>16.637074107045777</v>
      </c>
      <c r="G12" s="101">
        <f>IF([1]SE!G13="", "", [1]SE!G13)</f>
        <v>8.5370566623129829</v>
      </c>
      <c r="H12" s="101">
        <f>IF([1]SE!H13="", "", [1]SE!H13)</f>
        <v>14.81183391233033</v>
      </c>
      <c r="I12" s="101">
        <f>IF([1]SE!I13="", "", [1]SE!I13)</f>
        <v>19.930769421549616</v>
      </c>
      <c r="J12" s="101">
        <f>IF([1]SE!J13="", "", [1]SE!J13)</f>
        <v>8.6467272080170847</v>
      </c>
      <c r="K12" s="101">
        <f>IF([1]SE!K13="", "", [1]SE!K13)</f>
        <v>3.8529313796209315</v>
      </c>
      <c r="L12" s="101">
        <f>IF([1]SE!L13="", "", [1]SE!L13)</f>
        <v>5.3250282312704833</v>
      </c>
    </row>
    <row r="13" spans="1:218" x14ac:dyDescent="0.25">
      <c r="A13" s="64">
        <v>2015</v>
      </c>
      <c r="B13" s="89" t="str">
        <f>IF([1]SE!B14="", "", [1]SE!B14)</f>
        <v>-</v>
      </c>
      <c r="C13" s="89" t="str">
        <f>IF([1]SE!C14="", "", [1]SE!C14)</f>
        <v>-</v>
      </c>
      <c r="D13" s="89" t="str">
        <f>IF([1]SE!D14="", "", [1]SE!D14)</f>
        <v>-</v>
      </c>
      <c r="E13" s="101">
        <f>IF([1]SE!E14="", "", [1]SE!E14)</f>
        <v>22.550158478889916</v>
      </c>
      <c r="F13" s="101">
        <f>IF([1]SE!F14="", "", [1]SE!F14)</f>
        <v>16.635959190980529</v>
      </c>
      <c r="G13" s="101">
        <f>IF([1]SE!G14="", "", [1]SE!G14)</f>
        <v>8.4765867253218961</v>
      </c>
      <c r="H13" s="101">
        <f>IF([1]SE!H14="", "", [1]SE!H14)</f>
        <v>14.804682911415457</v>
      </c>
      <c r="I13" s="101">
        <f>IF([1]SE!I14="", "", [1]SE!I14)</f>
        <v>19.930299040098571</v>
      </c>
      <c r="J13" s="101">
        <f>IF([1]SE!J14="", "", [1]SE!J14)</f>
        <v>8.5519097232018346</v>
      </c>
      <c r="K13" s="101">
        <f>IF([1]SE!K14="", "", [1]SE!K14)</f>
        <v>3.7941164551819444</v>
      </c>
      <c r="L13" s="101">
        <f>IF([1]SE!L14="", "", [1]SE!L14)</f>
        <v>5.2562874749098611</v>
      </c>
    </row>
    <row r="14" spans="1:218" x14ac:dyDescent="0.25">
      <c r="A14" s="63" t="s">
        <v>13</v>
      </c>
      <c r="B14" s="89" t="str">
        <f>IF([1]SE!B15="", "", [1]SE!B15)</f>
        <v/>
      </c>
      <c r="C14" s="89" t="str">
        <f>IF([1]SE!C15="", "", [1]SE!C15)</f>
        <v/>
      </c>
      <c r="D14" s="89" t="str">
        <f>IF([1]SE!D15="", "", [1]SE!D15)</f>
        <v/>
      </c>
      <c r="E14" s="101" t="str">
        <f>IF([1]SE!E15="", "", [1]SE!E15)</f>
        <v/>
      </c>
      <c r="F14" s="101" t="str">
        <f>IF([1]SE!F15="", "", [1]SE!F15)</f>
        <v/>
      </c>
      <c r="G14" s="101" t="str">
        <f>IF([1]SE!G15="", "", [1]SE!G15)</f>
        <v/>
      </c>
      <c r="H14" s="101" t="str">
        <f>IF([1]SE!H15="", "", [1]SE!H15)</f>
        <v/>
      </c>
      <c r="I14" s="101" t="str">
        <f>IF([1]SE!I15="", "", [1]SE!I15)</f>
        <v/>
      </c>
      <c r="J14" s="101" t="str">
        <f>IF([1]SE!J15="", "", [1]SE!J15)</f>
        <v/>
      </c>
      <c r="K14" s="101" t="str">
        <f>IF([1]SE!K15="", "", [1]SE!K15)</f>
        <v/>
      </c>
      <c r="L14" s="101" t="str">
        <f>IF([1]SE!L15="", "", [1]SE!L15)</f>
        <v/>
      </c>
    </row>
    <row r="15" spans="1:218" x14ac:dyDescent="0.25">
      <c r="A15" s="64" t="s">
        <v>14</v>
      </c>
      <c r="B15" s="91">
        <f>IF([1]SE!B16="", "", [1]SE!B16)</f>
        <v>41.104337135512722</v>
      </c>
      <c r="C15" s="91">
        <f>IF([1]SE!C16="", "", [1]SE!C16)</f>
        <v>46.347190695608631</v>
      </c>
      <c r="D15" s="91">
        <f>IF([1]SE!D16="", "", [1]SE!D16)</f>
        <v>21.717758703417388</v>
      </c>
      <c r="E15" s="102">
        <f>IF([1]SE!E16="", "", [1]SE!E16)</f>
        <v>100</v>
      </c>
      <c r="F15" s="102">
        <f>IF([1]SE!F16="", "", [1]SE!F16)</f>
        <v>0</v>
      </c>
      <c r="G15" s="102">
        <f>IF([1]SE!G16="", "", [1]SE!G16)</f>
        <v>0</v>
      </c>
      <c r="H15" s="102">
        <f>IF([1]SE!H16="", "", [1]SE!H16)</f>
        <v>0</v>
      </c>
      <c r="I15" s="102">
        <f>IF([1]SE!I16="", "", [1]SE!I16)</f>
        <v>0</v>
      </c>
      <c r="J15" s="102">
        <f>IF([1]SE!J16="", "", [1]SE!J16)</f>
        <v>0</v>
      </c>
      <c r="K15" s="102">
        <f>IF([1]SE!K16="", "", [1]SE!K16)</f>
        <v>0</v>
      </c>
      <c r="L15" s="102">
        <f>IF([1]SE!L16="", "", [1]SE!L16)</f>
        <v>0</v>
      </c>
    </row>
    <row r="16" spans="1:218" x14ac:dyDescent="0.25">
      <c r="A16" s="64" t="s">
        <v>15</v>
      </c>
      <c r="B16" s="91">
        <f>IF([1]SE!B17="", "", [1]SE!B17)</f>
        <v>34.596649192117773</v>
      </c>
      <c r="C16" s="91">
        <f>IF([1]SE!C17="", "", [1]SE!C17)</f>
        <v>33.641821757633615</v>
      </c>
      <c r="D16" s="91">
        <f>IF([1]SE!D17="", "", [1]SE!D17)</f>
        <v>53.427520392386839</v>
      </c>
      <c r="E16" s="102">
        <f>IF([1]SE!E17="", "", [1]SE!E17)</f>
        <v>0</v>
      </c>
      <c r="F16" s="102">
        <f>IF([1]SE!F17="", "", [1]SE!F17)</f>
        <v>100</v>
      </c>
      <c r="G16" s="102">
        <f>IF([1]SE!G17="", "", [1]SE!G17)</f>
        <v>41.497101985448268</v>
      </c>
      <c r="H16" s="102">
        <f>IF([1]SE!H17="", "", [1]SE!H17)</f>
        <v>89.000791309977686</v>
      </c>
      <c r="I16" s="102">
        <f>IF([1]SE!I17="", "", [1]SE!I17)</f>
        <v>100</v>
      </c>
      <c r="J16" s="102">
        <f>IF([1]SE!J17="", "", [1]SE!J17)</f>
        <v>0</v>
      </c>
      <c r="K16" s="102">
        <f>IF([1]SE!K17="", "", [1]SE!K17)</f>
        <v>0</v>
      </c>
      <c r="L16" s="102">
        <f>IF([1]SE!L17="", "", [1]SE!L17)</f>
        <v>0</v>
      </c>
    </row>
    <row r="17" spans="1:218" x14ac:dyDescent="0.25">
      <c r="A17" s="64" t="s">
        <v>16</v>
      </c>
      <c r="B17" s="91">
        <f>IF([1]SE!B18="", "", [1]SE!B18)</f>
        <v>0.79778501491759801</v>
      </c>
      <c r="C17" s="91">
        <f>IF([1]SE!C18="", "", [1]SE!C18)</f>
        <v>0.90192117564076801</v>
      </c>
      <c r="D17" s="91">
        <f>IF([1]SE!D18="", "", [1]SE!D18)</f>
        <v>2.6528762595297755</v>
      </c>
      <c r="E17" s="102">
        <f>IF([1]SE!E18="", "", [1]SE!E18)</f>
        <v>0</v>
      </c>
      <c r="F17" s="102">
        <f>IF([1]SE!F18="", "", [1]SE!F18)</f>
        <v>0</v>
      </c>
      <c r="G17" s="102">
        <f>IF([1]SE!G18="", "", [1]SE!G18)</f>
        <v>0</v>
      </c>
      <c r="H17" s="102">
        <f>IF([1]SE!H18="", "", [1]SE!H18)</f>
        <v>0</v>
      </c>
      <c r="I17" s="102">
        <f>IF([1]SE!I18="", "", [1]SE!I18)</f>
        <v>0</v>
      </c>
      <c r="J17" s="102">
        <f>IF([1]SE!J18="", "", [1]SE!J18)</f>
        <v>0</v>
      </c>
      <c r="K17" s="102">
        <f>IF([1]SE!K18="", "", [1]SE!K18)</f>
        <v>0</v>
      </c>
      <c r="L17" s="102">
        <f>IF([1]SE!L18="", "", [1]SE!L18)</f>
        <v>49.005318101240888</v>
      </c>
    </row>
    <row r="18" spans="1:218" x14ac:dyDescent="0.25">
      <c r="A18" s="64" t="s">
        <v>17</v>
      </c>
      <c r="B18" s="91">
        <f>IF([1]SE!B19="", "", [1]SE!B19)</f>
        <v>18.070885835123889</v>
      </c>
      <c r="C18" s="91">
        <f>IF([1]SE!C19="", "", [1]SE!C19)</f>
        <v>14.427658338651758</v>
      </c>
      <c r="D18" s="91">
        <f>IF([1]SE!D19="", "", [1]SE!D19)</f>
        <v>5.7077357786426397</v>
      </c>
      <c r="E18" s="102">
        <f>IF([1]SE!E19="", "", [1]SE!E19)</f>
        <v>0</v>
      </c>
      <c r="F18" s="102">
        <f>IF([1]SE!F19="", "", [1]SE!F19)</f>
        <v>0</v>
      </c>
      <c r="G18" s="102">
        <f>IF([1]SE!G19="", "", [1]SE!G19)</f>
        <v>0</v>
      </c>
      <c r="H18" s="102">
        <f>IF([1]SE!H19="", "", [1]SE!H19)</f>
        <v>0</v>
      </c>
      <c r="I18" s="102">
        <f>IF([1]SE!I19="", "", [1]SE!I19)</f>
        <v>0</v>
      </c>
      <c r="J18" s="102">
        <f>IF([1]SE!J19="", "", [1]SE!J19)</f>
        <v>33.442226255293406</v>
      </c>
      <c r="K18" s="102">
        <f>IF([1]SE!K19="", "", [1]SE!K19)</f>
        <v>0</v>
      </c>
      <c r="L18" s="102">
        <f>IF([1]SE!L19="", "", [1]SE!L19)</f>
        <v>50.994681898759112</v>
      </c>
    </row>
    <row r="19" spans="1:218" x14ac:dyDescent="0.25">
      <c r="A19" s="64" t="s">
        <v>18</v>
      </c>
      <c r="B19" s="91">
        <f>IF([1]SE!B20="", "", [1]SE!B20)</f>
        <v>5.4303428223280079</v>
      </c>
      <c r="C19" s="91">
        <f>IF([1]SE!C20="", "", [1]SE!C20)</f>
        <v>4.681408032465229</v>
      </c>
      <c r="D19" s="91">
        <f>IF([1]SE!D20="", "", [1]SE!D20)</f>
        <v>16.494108866023353</v>
      </c>
      <c r="E19" s="102">
        <f>IF([1]SE!E20="", "", [1]SE!E20)</f>
        <v>0</v>
      </c>
      <c r="F19" s="102">
        <f>IF([1]SE!F20="", "", [1]SE!F20)</f>
        <v>0</v>
      </c>
      <c r="G19" s="102">
        <f>IF([1]SE!G20="", "", [1]SE!G20)</f>
        <v>58.502898014551732</v>
      </c>
      <c r="H19" s="102">
        <f>IF([1]SE!H20="", "", [1]SE!H20)</f>
        <v>10.9992086900223</v>
      </c>
      <c r="I19" s="102">
        <f>IF([1]SE!I20="", "", [1]SE!I20)</f>
        <v>0</v>
      </c>
      <c r="J19" s="102">
        <f>IF([1]SE!J20="", "", [1]SE!J20)</f>
        <v>66.557773744706594</v>
      </c>
      <c r="K19" s="102">
        <f>IF([1]SE!K20="", "", [1]SE!K20)</f>
        <v>100</v>
      </c>
      <c r="L19" s="102">
        <f>IF([1]SE!L20="", "", [1]SE!L20)</f>
        <v>0</v>
      </c>
    </row>
    <row r="20" spans="1:218" x14ac:dyDescent="0.25">
      <c r="A20" s="63" t="s">
        <v>19</v>
      </c>
      <c r="B20" s="89" t="str">
        <f>IF([1]SE!B21="", "", [1]SE!B21)</f>
        <v/>
      </c>
      <c r="C20" s="89" t="str">
        <f>IF([1]SE!C21="", "", [1]SE!C21)</f>
        <v/>
      </c>
      <c r="D20" s="89" t="str">
        <f>IF([1]SE!D21="", "", [1]SE!D21)</f>
        <v/>
      </c>
      <c r="E20" s="101" t="str">
        <f>IF([1]SE!E21="", "", [1]SE!E21)</f>
        <v/>
      </c>
      <c r="F20" s="101" t="str">
        <f>IF([1]SE!F21="", "", [1]SE!F21)</f>
        <v/>
      </c>
      <c r="G20" s="101" t="str">
        <f>IF([1]SE!G21="", "", [1]SE!G21)</f>
        <v/>
      </c>
      <c r="H20" s="101" t="str">
        <f>IF([1]SE!H21="", "", [1]SE!H21)</f>
        <v/>
      </c>
      <c r="I20" s="101" t="str">
        <f>IF([1]SE!I21="", "", [1]SE!I21)</f>
        <v/>
      </c>
      <c r="J20" s="101" t="str">
        <f>IF([1]SE!J21="", "", [1]SE!J21)</f>
        <v/>
      </c>
      <c r="K20" s="101" t="str">
        <f>IF([1]SE!K21="", "", [1]SE!K21)</f>
        <v/>
      </c>
      <c r="L20" s="101" t="str">
        <f>IF([1]SE!L21="", "", [1]SE!L21)</f>
        <v/>
      </c>
    </row>
    <row r="21" spans="1:218" x14ac:dyDescent="0.25">
      <c r="A21" s="64" t="s">
        <v>20</v>
      </c>
      <c r="B21" s="89">
        <f>IF([1]SE!B22="", "", [1]SE!B22)</f>
        <v>0.33855882943167881</v>
      </c>
      <c r="C21" s="89">
        <f>IF([1]SE!C22="", "", [1]SE!C22)</f>
        <v>0.53266661528537096</v>
      </c>
      <c r="D21" s="89">
        <f>IF([1]SE!D22="", "", [1]SE!D22)</f>
        <v>0.34741257204404796</v>
      </c>
      <c r="E21" s="101">
        <f>IF([1]SE!E22="", "", [1]SE!E22)</f>
        <v>0.78450641492495699</v>
      </c>
      <c r="F21" s="101">
        <f>IF([1]SE!F22="", "", [1]SE!F22)</f>
        <v>0.30771836042371437</v>
      </c>
      <c r="G21" s="101">
        <f>IF([1]SE!G22="", "", [1]SE!G22)</f>
        <v>3.5667078076184744E-2</v>
      </c>
      <c r="H21" s="101">
        <f>IF([1]SE!H22="", "", [1]SE!H22)</f>
        <v>0.58954485367177512</v>
      </c>
      <c r="I21" s="101">
        <f>IF([1]SE!I22="", "", [1]SE!I22)</f>
        <v>0.48656764009167297</v>
      </c>
      <c r="J21" s="101">
        <f>IF([1]SE!J22="", "", [1]SE!J22)</f>
        <v>-0.25735128369316351</v>
      </c>
      <c r="K21" s="101">
        <f>IF([1]SE!K22="", "", [1]SE!K22)</f>
        <v>-0.40942684319101863</v>
      </c>
      <c r="L21" s="101">
        <f>IF([1]SE!L22="", "", [1]SE!L22)</f>
        <v>-0.17598476536310192</v>
      </c>
    </row>
    <row r="22" spans="1:218" x14ac:dyDescent="0.25">
      <c r="A22" s="64" t="s">
        <v>21</v>
      </c>
      <c r="B22" s="89">
        <f>IF([1]SE!B23="", "", [1]SE!B23)</f>
        <v>0.26826056383550956</v>
      </c>
      <c r="C22" s="89">
        <f>IF([1]SE!C23="", "", [1]SE!C23)</f>
        <v>0.40389387536261534</v>
      </c>
      <c r="D22" s="89">
        <f>IF([1]SE!D23="", "", [1]SE!D23)</f>
        <v>0.83098519609634547</v>
      </c>
      <c r="E22" s="101">
        <f>IF([1]SE!E23="", "", [1]SE!E23)</f>
        <v>1.6921591448396223</v>
      </c>
      <c r="F22" s="101">
        <f>IF([1]SE!F23="", "", [1]SE!F23)</f>
        <v>0.7354461814523594</v>
      </c>
      <c r="G22" s="101">
        <f>IF([1]SE!G23="", "", [1]SE!G23)</f>
        <v>0.3585266606339399</v>
      </c>
      <c r="H22" s="101">
        <f>IF([1]SE!H23="", "", [1]SE!H23)</f>
        <v>0.99397838859522913</v>
      </c>
      <c r="I22" s="101">
        <f>IF([1]SE!I23="", "", [1]SE!I23)</f>
        <v>0.76238618127257851</v>
      </c>
      <c r="J22" s="101">
        <f>IF([1]SE!J23="", "", [1]SE!J23)</f>
        <v>0.11459274939160657</v>
      </c>
      <c r="K22" s="101">
        <f>IF([1]SE!K23="", "", [1]SE!K23)</f>
        <v>-2.8141782163171314E-2</v>
      </c>
      <c r="L22" s="101">
        <f>IF([1]SE!L23="", "", [1]SE!L23)</f>
        <v>6.4333749526546136E-2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</row>
    <row r="23" spans="1:218" ht="22.5" x14ac:dyDescent="0.25">
      <c r="A23" s="63" t="s">
        <v>22</v>
      </c>
      <c r="B23" s="89" t="str">
        <f>IF([1]SE!B24="", "", [1]SE!B24)</f>
        <v/>
      </c>
      <c r="C23" s="89" t="str">
        <f>IF([1]SE!C24="", "", [1]SE!C24)</f>
        <v/>
      </c>
      <c r="D23" s="89" t="str">
        <f>IF([1]SE!D24="", "", [1]SE!D24)</f>
        <v/>
      </c>
      <c r="E23" s="101" t="str">
        <f>IF([1]SE!E24="", "", [1]SE!E24)</f>
        <v/>
      </c>
      <c r="F23" s="101" t="str">
        <f>IF([1]SE!F24="", "", [1]SE!F24)</f>
        <v/>
      </c>
      <c r="G23" s="101" t="str">
        <f>IF([1]SE!G24="", "", [1]SE!G24)</f>
        <v/>
      </c>
      <c r="H23" s="101" t="str">
        <f>IF([1]SE!H24="", "", [1]SE!H24)</f>
        <v/>
      </c>
      <c r="I23" s="101" t="str">
        <f>IF([1]SE!I24="", "", [1]SE!I24)</f>
        <v/>
      </c>
      <c r="J23" s="101" t="str">
        <f>IF([1]SE!J24="", "", [1]SE!J24)</f>
        <v/>
      </c>
      <c r="K23" s="101" t="str">
        <f>IF([1]SE!K24="", "", [1]SE!K24)</f>
        <v/>
      </c>
      <c r="L23" s="101" t="str">
        <f>IF([1]SE!L24="", "", [1]SE!L24)</f>
        <v/>
      </c>
    </row>
    <row r="24" spans="1:218" x14ac:dyDescent="0.25">
      <c r="A24" s="64" t="s">
        <v>20</v>
      </c>
      <c r="B24" s="89">
        <f>IF([1]SE!B25="", "", [1]SE!B25)</f>
        <v>1.6378168717052137</v>
      </c>
      <c r="C24" s="89">
        <f>IF([1]SE!C25="", "", [1]SE!C25)</f>
        <v>2.4195950524881367</v>
      </c>
      <c r="D24" s="89">
        <f>IF([1]SE!D25="", "", [1]SE!D25)</f>
        <v>1.6911725042899415</v>
      </c>
      <c r="E24" s="101">
        <f>IF([1]SE!E25="", "", [1]SE!E25)</f>
        <v>1.3675454439088444</v>
      </c>
      <c r="F24" s="101">
        <f>IF([1]SE!F25="", "", [1]SE!F25)</f>
        <v>1.884392101710473</v>
      </c>
      <c r="G24" s="101">
        <f>IF([1]SE!G25="", "", [1]SE!G25)</f>
        <v>1.1650366258154379</v>
      </c>
      <c r="H24" s="101">
        <f>IF([1]SE!H25="", "", [1]SE!H25)</f>
        <v>3.396706400054613</v>
      </c>
      <c r="I24" s="101">
        <f>IF([1]SE!I25="", "", [1]SE!I25)</f>
        <v>2.4056800242417911</v>
      </c>
      <c r="J24" s="101">
        <f>IF([1]SE!J25="", "", [1]SE!J25)</f>
        <v>0.64065535892453918</v>
      </c>
      <c r="K24" s="101">
        <f>IF([1]SE!K25="", "", [1]SE!K25)</f>
        <v>-0.28341806928348118</v>
      </c>
      <c r="L24" s="101">
        <f>IF([1]SE!L25="", "", [1]SE!L25)</f>
        <v>-0.41918866209275762</v>
      </c>
    </row>
    <row r="25" spans="1:218" x14ac:dyDescent="0.25">
      <c r="A25" s="64" t="s">
        <v>23</v>
      </c>
      <c r="B25" s="89">
        <f>IF([1]SE!B26="", "", [1]SE!B26)</f>
        <v>1.7268386970191303</v>
      </c>
      <c r="C25" s="89">
        <f>IF([1]SE!C26="", "", [1]SE!C26)</f>
        <v>2.5351436987452294</v>
      </c>
      <c r="D25" s="89">
        <f>IF([1]SE!D26="", "", [1]SE!D26)</f>
        <v>5.6616825925379031</v>
      </c>
      <c r="E25" s="101">
        <f>IF([1]SE!E26="", "", [1]SE!E26)</f>
        <v>10.083891330170985</v>
      </c>
      <c r="F25" s="101">
        <f>IF([1]SE!F26="", "", [1]SE!F26)</f>
        <v>5.4568378283841996</v>
      </c>
      <c r="G25" s="101">
        <f>IF([1]SE!G26="", "", [1]SE!G26)</f>
        <v>3.1631614865996549</v>
      </c>
      <c r="H25" s="101">
        <f>IF([1]SE!H26="", "", [1]SE!H26)</f>
        <v>7.1120924736395583</v>
      </c>
      <c r="I25" s="101">
        <f>IF([1]SE!I26="", "", [1]SE!I26)</f>
        <v>4.8742147897590442</v>
      </c>
      <c r="J25" s="101">
        <f>IF([1]SE!J26="", "", [1]SE!J26)</f>
        <v>2.6226702560006401</v>
      </c>
      <c r="K25" s="101">
        <f>IF([1]SE!K26="", "", [1]SE!K26)</f>
        <v>1.5009547852542318</v>
      </c>
      <c r="L25" s="101">
        <f>IF([1]SE!L26="", "", [1]SE!L26)</f>
        <v>0.78544617897414959</v>
      </c>
    </row>
    <row r="26" spans="1:218" x14ac:dyDescent="0.25">
      <c r="A26" s="63" t="s">
        <v>24</v>
      </c>
      <c r="B26" s="89" t="str">
        <f>IF([1]SE!B27="", "", [1]SE!B27)</f>
        <v/>
      </c>
      <c r="C26" s="89" t="str">
        <f>IF([1]SE!C27="", "", [1]SE!C27)</f>
        <v/>
      </c>
      <c r="D26" s="89" t="str">
        <f>IF([1]SE!D27="", "", [1]SE!D27)</f>
        <v/>
      </c>
      <c r="E26" s="101" t="str">
        <f>IF([1]SE!E27="", "", [1]SE!E27)</f>
        <v/>
      </c>
      <c r="F26" s="101" t="str">
        <f>IF([1]SE!F27="", "", [1]SE!F27)</f>
        <v/>
      </c>
      <c r="G26" s="101" t="str">
        <f>IF([1]SE!G27="", "", [1]SE!G27)</f>
        <v/>
      </c>
      <c r="H26" s="101" t="str">
        <f>IF([1]SE!H27="", "", [1]SE!H27)</f>
        <v/>
      </c>
      <c r="I26" s="101" t="str">
        <f>IF([1]SE!I27="", "", [1]SE!I27)</f>
        <v/>
      </c>
      <c r="J26" s="101" t="str">
        <f>IF([1]SE!J27="", "", [1]SE!J27)</f>
        <v/>
      </c>
      <c r="K26" s="101" t="str">
        <f>IF([1]SE!K27="", "", [1]SE!K27)</f>
        <v/>
      </c>
      <c r="L26" s="101" t="str">
        <f>IF([1]SE!L27="", "", [1]SE!L27)</f>
        <v/>
      </c>
    </row>
    <row r="27" spans="1:218" x14ac:dyDescent="0.25">
      <c r="A27" s="64">
        <v>2000</v>
      </c>
      <c r="B27" s="91">
        <f>IF([1]SE!B28="", "", [1]SE!B28)</f>
        <v>100</v>
      </c>
      <c r="C27" s="89">
        <f>IF([1]SE!C28="", "", [1]SE!C28)</f>
        <v>115.46447044339597</v>
      </c>
      <c r="D27" s="89">
        <f>IF([1]SE!D28="", "", [1]SE!D28)</f>
        <v>129.87075367383406</v>
      </c>
      <c r="E27" s="101">
        <f>IF([1]SE!E28="", "", [1]SE!E28)</f>
        <v>182.6639031733753</v>
      </c>
      <c r="F27" s="101">
        <f>IF([1]SE!F28="", "", [1]SE!F28)</f>
        <v>111.93888216752805</v>
      </c>
      <c r="G27" s="101">
        <f>IF([1]SE!G28="", "", [1]SE!G28)</f>
        <v>113.97413457057401</v>
      </c>
      <c r="H27" s="101">
        <f>IF([1]SE!H28="", "", [1]SE!H28)</f>
        <v>117.53582627590444</v>
      </c>
      <c r="I27" s="101">
        <f>IF([1]SE!I28="", "", [1]SE!I28)</f>
        <v>125.16802278732682</v>
      </c>
      <c r="J27" s="101">
        <f>IF([1]SE!J28="", "", [1]SE!J28)</f>
        <v>109.90362976448208</v>
      </c>
      <c r="K27" s="101">
        <f>IF([1]SE!K28="", "", [1]SE!K28)</f>
        <v>115.50057387285848</v>
      </c>
      <c r="L27" s="101">
        <f>IF([1]SE!L28="", "", [1]SE!L28)</f>
        <v>110.41244286524356</v>
      </c>
    </row>
    <row r="28" spans="1:218" x14ac:dyDescent="0.25">
      <c r="A28" s="64">
        <v>2006</v>
      </c>
      <c r="B28" s="91">
        <f>IF([1]SE!B29="", "", [1]SE!B29)</f>
        <v>100</v>
      </c>
      <c r="C28" s="89">
        <f>IF([1]SE!C29="", "", [1]SE!C29)</f>
        <v>112.33708707064017</v>
      </c>
      <c r="D28" s="89">
        <f>IF([1]SE!D29="", "", [1]SE!D29)</f>
        <v>124.81422115021211</v>
      </c>
      <c r="E28" s="101">
        <f>IF([1]SE!E29="", "", [1]SE!E29)</f>
        <v>170.99435698535265</v>
      </c>
      <c r="F28" s="101">
        <f>IF([1]SE!F29="", "", [1]SE!F29)</f>
        <v>108.55489011480621</v>
      </c>
      <c r="G28" s="101">
        <f>IF([1]SE!G29="", "", [1]SE!G29)</f>
        <v>108.55489011480621</v>
      </c>
      <c r="H28" s="101">
        <f>IF([1]SE!H29="", "", [1]SE!H29)</f>
        <v>109.77919338677771</v>
      </c>
      <c r="I28" s="101">
        <f>IF([1]SE!I29="", "", [1]SE!I29)</f>
        <v>121.61412501583553</v>
      </c>
      <c r="J28" s="101">
        <f>IF([1]SE!J29="", "", [1]SE!J29)</f>
        <v>106.10628357086323</v>
      </c>
      <c r="K28" s="101">
        <f>IF([1]SE!K29="", "", [1]SE!K29)</f>
        <v>110.18729447743488</v>
      </c>
      <c r="L28" s="101">
        <f>IF([1]SE!L29="", "", [1]SE!L29)</f>
        <v>117.94121519992105</v>
      </c>
    </row>
    <row r="29" spans="1:218" x14ac:dyDescent="0.25">
      <c r="A29" s="64">
        <v>2007</v>
      </c>
      <c r="B29" s="91">
        <f>IF([1]SE!B30="", "", [1]SE!B30)</f>
        <v>100</v>
      </c>
      <c r="C29" s="89">
        <f>IF([1]SE!C30="", "", [1]SE!C30)</f>
        <v>111.50202512453984</v>
      </c>
      <c r="D29" s="89">
        <f>IF([1]SE!D30="", "", [1]SE!D30)</f>
        <v>127.14720570941149</v>
      </c>
      <c r="E29" s="101">
        <f>IF([1]SE!E30="", "", [1]SE!E30)</f>
        <v>175.427645755535</v>
      </c>
      <c r="F29" s="101">
        <f>IF([1]SE!F30="", "", [1]SE!F30)</f>
        <v>110.51168873586565</v>
      </c>
      <c r="G29" s="101">
        <f>IF([1]SE!G30="", "", [1]SE!G30)</f>
        <v>110.89809324193511</v>
      </c>
      <c r="H29" s="101">
        <f>IF([1]SE!H30="", "", [1]SE!H30)</f>
        <v>116.30775632690758</v>
      </c>
      <c r="I29" s="101">
        <f>IF([1]SE!I30="", "", [1]SE!I30)</f>
        <v>122.49022842401894</v>
      </c>
      <c r="J29" s="101">
        <f>IF([1]SE!J30="", "", [1]SE!J30)</f>
        <v>105.48843015696268</v>
      </c>
      <c r="K29" s="101">
        <f>IF([1]SE!K30="", "", [1]SE!K30)</f>
        <v>107.03404818124052</v>
      </c>
      <c r="L29" s="101">
        <f>IF([1]SE!L30="", "", [1]SE!L30)</f>
        <v>114.37573379656025</v>
      </c>
    </row>
    <row r="30" spans="1:218" x14ac:dyDescent="0.25">
      <c r="A30" s="64">
        <v>2009</v>
      </c>
      <c r="B30" s="91">
        <f>IF([1]SE!B31="", "", [1]SE!B31)</f>
        <v>100</v>
      </c>
      <c r="C30" s="89">
        <f>IF([1]SE!C31="", "", [1]SE!C31)</f>
        <v>110.22148804136785</v>
      </c>
      <c r="D30" s="89">
        <f>IF([1]SE!D31="", "", [1]SE!D31)</f>
        <v>122.06251355120321</v>
      </c>
      <c r="E30" s="101">
        <f>IF([1]SE!E31="", "", [1]SE!E31)</f>
        <v>175.72909912339594</v>
      </c>
      <c r="F30" s="101">
        <f>IF([1]SE!F31="", "", [1]SE!F31)</f>
        <v>105.27360949816493</v>
      </c>
      <c r="G30" s="101">
        <f>IF([1]SE!G31="", "", [1]SE!G31)</f>
        <v>101.58698504103076</v>
      </c>
      <c r="H30" s="101">
        <f>IF([1]SE!H31="", "", [1]SE!H31)</f>
        <v>104.86398455848335</v>
      </c>
      <c r="I30" s="101">
        <f>IF([1]SE!I31="", "", [1]SE!I31)</f>
        <v>116.74310780924905</v>
      </c>
      <c r="J30" s="101">
        <f>IF([1]SE!J31="", "", [1]SE!J31)</f>
        <v>99.129235402941291</v>
      </c>
      <c r="K30" s="101">
        <f>IF([1]SE!K31="", "", [1]SE!K31)</f>
        <v>109.77948383466227</v>
      </c>
      <c r="L30" s="101">
        <f>IF([1]SE!L31="", "", [1]SE!L31)</f>
        <v>106.91210925689123</v>
      </c>
    </row>
    <row r="31" spans="1:218" x14ac:dyDescent="0.25">
      <c r="A31" s="64">
        <v>2011</v>
      </c>
      <c r="B31" s="91">
        <f>IF([1]SE!B32="", "", [1]SE!B32)</f>
        <v>100</v>
      </c>
      <c r="C31" s="89">
        <f>IF([1]SE!C32="", "", [1]SE!C32)</f>
        <v>109.34864922923195</v>
      </c>
      <c r="D31" s="89">
        <f>IF([1]SE!D32="", "", [1]SE!D32)</f>
        <v>126.23254866755227</v>
      </c>
      <c r="E31" s="101">
        <f>IF([1]SE!E32="", "", [1]SE!E32)</f>
        <v>176.95813573740338</v>
      </c>
      <c r="F31" s="101">
        <f>IF([1]SE!F32="", "", [1]SE!F32)</f>
        <v>109.92853886717482</v>
      </c>
      <c r="G31" s="101">
        <f>IF([1]SE!G32="", "", [1]SE!G32)</f>
        <v>107.63038126019555</v>
      </c>
      <c r="H31" s="101">
        <f>IF([1]SE!H32="", "", [1]SE!H32)</f>
        <v>106.48130245670593</v>
      </c>
      <c r="I31" s="101">
        <f>IF([1]SE!I32="", "", [1]SE!I32)</f>
        <v>120.65327436641138</v>
      </c>
      <c r="J31" s="101">
        <f>IF([1]SE!J32="", "", [1]SE!J32)</f>
        <v>102.65103977840715</v>
      </c>
      <c r="K31" s="101">
        <f>IF([1]SE!K32="", "", [1]SE!K32)</f>
        <v>112.60972274198396</v>
      </c>
      <c r="L31" s="101">
        <f>IF([1]SE!L32="", "", [1]SE!L32)</f>
        <v>122.95143197339064</v>
      </c>
    </row>
    <row r="32" spans="1:218" x14ac:dyDescent="0.25">
      <c r="A32" s="64">
        <v>2013</v>
      </c>
      <c r="B32" s="91">
        <f>IF([1]SE!B33="", "", [1]SE!B33)</f>
        <v>100</v>
      </c>
      <c r="C32" s="89">
        <f>IF([1]SE!C33="", "", [1]SE!C33)</f>
        <v>108.68638203895958</v>
      </c>
      <c r="D32" s="89">
        <f>IF([1]SE!D33="", "", [1]SE!D33)</f>
        <v>124.34892709083934</v>
      </c>
      <c r="E32" s="101">
        <f>IF([1]SE!E33="", "", [1]SE!E33)</f>
        <v>173.49789090118486</v>
      </c>
      <c r="F32" s="101">
        <f>IF([1]SE!F33="", "", [1]SE!F33)</f>
        <v>108.43618181324052</v>
      </c>
      <c r="G32" s="101">
        <f>IF([1]SE!G33="", "", [1]SE!G33)</f>
        <v>106.19267460331143</v>
      </c>
      <c r="H32" s="101">
        <f>IF([1]SE!H33="", "", [1]SE!H33)</f>
        <v>105.44483886666838</v>
      </c>
      <c r="I32" s="101">
        <f>IF([1]SE!I33="", "", [1]SE!I33)</f>
        <v>119.2797999945646</v>
      </c>
      <c r="J32" s="101">
        <f>IF([1]SE!J33="", "", [1]SE!J33)</f>
        <v>100.95782444681016</v>
      </c>
      <c r="K32" s="101">
        <f>IF([1]SE!K33="", "", [1]SE!K33)</f>
        <v>108.81009968156205</v>
      </c>
      <c r="L32" s="101">
        <f>IF([1]SE!L33="", "", [1]SE!L33)</f>
        <v>117.7841285212785</v>
      </c>
    </row>
    <row r="33" spans="1:218" x14ac:dyDescent="0.25">
      <c r="A33" s="64">
        <v>2014</v>
      </c>
      <c r="B33" s="91">
        <f>IF([1]SE!B34="", "", [1]SE!B34)</f>
        <v>100</v>
      </c>
      <c r="C33" s="89">
        <f>IF([1]SE!C34="", "", [1]SE!C34)</f>
        <v>108.37557877292529</v>
      </c>
      <c r="D33" s="89">
        <f>IF([1]SE!D34="", "", [1]SE!D34)</f>
        <v>122.53029761462734</v>
      </c>
      <c r="E33" s="101">
        <f>IF([1]SE!E34="", "", [1]SE!E34)</f>
        <v>171.60790489722461</v>
      </c>
      <c r="F33" s="101">
        <f>IF([1]SE!F34="", "", [1]SE!F34)</f>
        <v>105.43706021227783</v>
      </c>
      <c r="G33" s="101">
        <f>IF([1]SE!G34="", "", [1]SE!G34)</f>
        <v>103.61917986379029</v>
      </c>
      <c r="H33" s="101">
        <f>IF([1]SE!H34="", "", [1]SE!H34)</f>
        <v>104.70990807288283</v>
      </c>
      <c r="I33" s="101">
        <f>IF([1]SE!I34="", "", [1]SE!I34)</f>
        <v>118.16222265169067</v>
      </c>
      <c r="J33" s="101">
        <f>IF([1]SE!J34="", "", [1]SE!J34)</f>
        <v>98.892690957722664</v>
      </c>
      <c r="K33" s="101">
        <f>IF([1]SE!K34="", "", [1]SE!K34)</f>
        <v>106.89136449106789</v>
      </c>
      <c r="L33" s="101">
        <f>IF([1]SE!L34="", "", [1]SE!L34)</f>
        <v>113.79930981532056</v>
      </c>
    </row>
    <row r="34" spans="1:218" ht="22.5" x14ac:dyDescent="0.25">
      <c r="A34" s="63" t="s">
        <v>25</v>
      </c>
      <c r="B34" s="89" t="str">
        <f>IF([1]SE!B35="", "", [1]SE!B35)</f>
        <v/>
      </c>
      <c r="C34" s="89" t="str">
        <f>IF([1]SE!C35="", "", [1]SE!C35)</f>
        <v/>
      </c>
      <c r="D34" s="89" t="str">
        <f>IF([1]SE!D35="", "", [1]SE!D35)</f>
        <v/>
      </c>
      <c r="E34" s="101" t="str">
        <f>IF([1]SE!E35="", "", [1]SE!E35)</f>
        <v/>
      </c>
      <c r="F34" s="101" t="str">
        <f>IF([1]SE!F35="", "", [1]SE!F35)</f>
        <v/>
      </c>
      <c r="G34" s="101" t="str">
        <f>IF([1]SE!G35="", "", [1]SE!G35)</f>
        <v/>
      </c>
      <c r="H34" s="101" t="str">
        <f>IF([1]SE!H35="", "", [1]SE!H35)</f>
        <v/>
      </c>
      <c r="I34" s="101" t="str">
        <f>IF([1]SE!I35="", "", [1]SE!I35)</f>
        <v/>
      </c>
      <c r="J34" s="101" t="str">
        <f>IF([1]SE!J35="", "", [1]SE!J35)</f>
        <v/>
      </c>
      <c r="K34" s="101" t="str">
        <f>IF([1]SE!K35="", "", [1]SE!K35)</f>
        <v/>
      </c>
      <c r="L34" s="101" t="str">
        <f>IF([1]SE!L35="", "", [1]SE!L35)</f>
        <v/>
      </c>
    </row>
    <row r="35" spans="1:218" x14ac:dyDescent="0.25">
      <c r="A35" s="64">
        <v>2000</v>
      </c>
      <c r="B35" s="89" t="str">
        <f>IF([1]SE!B36="", "", [1]SE!B36)</f>
        <v>-</v>
      </c>
      <c r="C35" s="89" t="str">
        <f>IF([1]SE!C36="", "", [1]SE!C36)</f>
        <v>-</v>
      </c>
      <c r="D35" s="89" t="str">
        <f>IF([1]SE!D36="", "", [1]SE!D36)</f>
        <v>-</v>
      </c>
      <c r="E35" s="101">
        <f>IF([1]SE!E36="", "", [1]SE!E36)</f>
        <v>170.283480644805</v>
      </c>
      <c r="F35" s="101">
        <f>IF([1]SE!F36="", "", [1]SE!F36)</f>
        <v>118.58000302072078</v>
      </c>
      <c r="G35" s="101">
        <f>IF([1]SE!G36="", "", [1]SE!G36)</f>
        <v>110.63286050426575</v>
      </c>
      <c r="H35" s="101">
        <f>IF([1]SE!H36="", "", [1]SE!H36)</f>
        <v>120.47173720559741</v>
      </c>
      <c r="I35" s="101">
        <f>IF([1]SE!I36="", "", [1]SE!I36)</f>
        <v>124.53649993102603</v>
      </c>
      <c r="J35" s="101">
        <f>IF([1]SE!J36="", "", [1]SE!J36)</f>
        <v>116.75545994469911</v>
      </c>
      <c r="K35" s="101">
        <f>IF([1]SE!K36="", "", [1]SE!K36)</f>
        <v>115.39955252551279</v>
      </c>
      <c r="L35" s="101">
        <f>IF([1]SE!L36="", "", [1]SE!L36)</f>
        <v>117.57977682467869</v>
      </c>
    </row>
    <row r="36" spans="1:218" x14ac:dyDescent="0.25">
      <c r="A36" s="64">
        <v>2006</v>
      </c>
      <c r="B36" s="89" t="str">
        <f>IF([1]SE!B37="", "", [1]SE!B37)</f>
        <v>-</v>
      </c>
      <c r="C36" s="89" t="str">
        <f>IF([1]SE!C37="", "", [1]SE!C37)</f>
        <v>-</v>
      </c>
      <c r="D36" s="89" t="str">
        <f>IF([1]SE!D37="", "", [1]SE!D37)</f>
        <v>-</v>
      </c>
      <c r="E36" s="101">
        <f>IF([1]SE!E37="", "", [1]SE!E37)</f>
        <v>160.63354721437639</v>
      </c>
      <c r="F36" s="101">
        <f>IF([1]SE!F37="", "", [1]SE!F37)</f>
        <v>114.78946291166503</v>
      </c>
      <c r="G36" s="101">
        <f>IF([1]SE!G37="", "", [1]SE!G37)</f>
        <v>108.7906839607103</v>
      </c>
      <c r="H36" s="101">
        <f>IF([1]SE!H37="", "", [1]SE!H37)</f>
        <v>112.30651593149348</v>
      </c>
      <c r="I36" s="101">
        <f>IF([1]SE!I37="", "", [1]SE!I37)</f>
        <v>123.46987812873715</v>
      </c>
      <c r="J36" s="101">
        <f>IF([1]SE!J37="", "", [1]SE!J37)</f>
        <v>112.39928980499054</v>
      </c>
      <c r="K36" s="101">
        <f>IF([1]SE!K37="", "", [1]SE!K37)</f>
        <v>112.72023270331528</v>
      </c>
      <c r="L36" s="101">
        <f>IF([1]SE!L37="", "", [1]SE!L37)</f>
        <v>121.04098147139307</v>
      </c>
    </row>
    <row r="37" spans="1:218" x14ac:dyDescent="0.25">
      <c r="A37" s="64">
        <v>2007</v>
      </c>
      <c r="B37" s="89" t="str">
        <f>IF([1]SE!B38="", "", [1]SE!B38)</f>
        <v>-</v>
      </c>
      <c r="C37" s="89" t="str">
        <f>IF([1]SE!C38="", "", [1]SE!C38)</f>
        <v>-</v>
      </c>
      <c r="D37" s="89" t="str">
        <f>IF([1]SE!D38="", "", [1]SE!D38)</f>
        <v>-</v>
      </c>
      <c r="E37" s="101">
        <f>IF([1]SE!E38="", "", [1]SE!E38)</f>
        <v>166.49439311212026</v>
      </c>
      <c r="F37" s="101">
        <f>IF([1]SE!F38="", "", [1]SE!F38)</f>
        <v>115.55504158588066</v>
      </c>
      <c r="G37" s="101">
        <f>IF([1]SE!G38="", "", [1]SE!G38)</f>
        <v>110.94434895540726</v>
      </c>
      <c r="H37" s="101">
        <f>IF([1]SE!H38="", "", [1]SE!H38)</f>
        <v>121.86977288232985</v>
      </c>
      <c r="I37" s="101">
        <f>IF([1]SE!I38="", "", [1]SE!I38)</f>
        <v>123.00926935730882</v>
      </c>
      <c r="J37" s="101">
        <f>IF([1]SE!J38="", "", [1]SE!J38)</f>
        <v>109.38664433475705</v>
      </c>
      <c r="K37" s="101">
        <f>IF([1]SE!K38="", "", [1]SE!K38)</f>
        <v>103.27475128953265</v>
      </c>
      <c r="L37" s="101">
        <f>IF([1]SE!L38="", "", [1]SE!L38)</f>
        <v>117.17623069052981</v>
      </c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</row>
    <row r="38" spans="1:218" x14ac:dyDescent="0.25">
      <c r="A38" s="64">
        <v>2009</v>
      </c>
      <c r="B38" s="89" t="str">
        <f>IF([1]SE!B39="", "", [1]SE!B39)</f>
        <v>-</v>
      </c>
      <c r="C38" s="89" t="str">
        <f>IF([1]SE!C39="", "", [1]SE!C39)</f>
        <v>-</v>
      </c>
      <c r="D38" s="89" t="str">
        <f>IF([1]SE!D39="", "", [1]SE!D39)</f>
        <v>-</v>
      </c>
      <c r="E38" s="101">
        <f>IF([1]SE!E39="", "", [1]SE!E39)</f>
        <v>171.01731370332615</v>
      </c>
      <c r="F38" s="101">
        <f>IF([1]SE!F39="", "", [1]SE!F39)</f>
        <v>111.93197867825036</v>
      </c>
      <c r="G38" s="101">
        <f>IF([1]SE!G39="", "", [1]SE!G39)</f>
        <v>98.918703563433255</v>
      </c>
      <c r="H38" s="101">
        <f>IF([1]SE!H39="", "", [1]SE!H39)</f>
        <v>110.33154222235693</v>
      </c>
      <c r="I38" s="101">
        <f>IF([1]SE!I39="", "", [1]SE!I39)</f>
        <v>115.06602642453265</v>
      </c>
      <c r="J38" s="101">
        <f>IF([1]SE!J39="", "", [1]SE!J39)</f>
        <v>103.31536743344488</v>
      </c>
      <c r="K38" s="101">
        <f>IF([1]SE!K39="", "", [1]SE!K39)</f>
        <v>105.24514085697044</v>
      </c>
      <c r="L38" s="101">
        <f>IF([1]SE!L39="", "", [1]SE!L39)</f>
        <v>104.55931733423589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</row>
    <row r="39" spans="1:218" x14ac:dyDescent="0.25">
      <c r="A39" s="64">
        <v>2011</v>
      </c>
      <c r="B39" s="89" t="str">
        <f>IF([1]SE!B40="", "", [1]SE!B40)</f>
        <v>-</v>
      </c>
      <c r="C39" s="89" t="str">
        <f>IF([1]SE!C40="", "", [1]SE!C40)</f>
        <v>-</v>
      </c>
      <c r="D39" s="89" t="str">
        <f>IF([1]SE!D40="", "", [1]SE!D40)</f>
        <v>-</v>
      </c>
      <c r="E39" s="101">
        <f>IF([1]SE!E40="", "", [1]SE!E40)</f>
        <v>172.12672354412453</v>
      </c>
      <c r="F39" s="101">
        <f>IF([1]SE!F40="", "", [1]SE!F40)</f>
        <v>115.55226783267551</v>
      </c>
      <c r="G39" s="101">
        <f>IF([1]SE!G40="", "", [1]SE!G40)</f>
        <v>102.27668964339871</v>
      </c>
      <c r="H39" s="101">
        <f>IF([1]SE!H40="", "", [1]SE!H40)</f>
        <v>111.48551423798425</v>
      </c>
      <c r="I39" s="101">
        <f>IF([1]SE!I40="", "", [1]SE!I40)</f>
        <v>120.22464230427407</v>
      </c>
      <c r="J39" s="101">
        <f>IF([1]SE!J40="", "", [1]SE!J40)</f>
        <v>106.75035572990981</v>
      </c>
      <c r="K39" s="101">
        <f>IF([1]SE!K40="", "", [1]SE!K40)</f>
        <v>108.77133169232818</v>
      </c>
      <c r="L39" s="101">
        <f>IF([1]SE!L40="", "", [1]SE!L40)</f>
        <v>123.88673759473197</v>
      </c>
    </row>
    <row r="40" spans="1:218" x14ac:dyDescent="0.25">
      <c r="A40" s="64">
        <v>2013</v>
      </c>
      <c r="B40" s="89" t="str">
        <f>IF([1]SE!B41="", "", [1]SE!B41)</f>
        <v>-</v>
      </c>
      <c r="C40" s="89" t="str">
        <f>IF([1]SE!C41="", "", [1]SE!C41)</f>
        <v>-</v>
      </c>
      <c r="D40" s="89" t="str">
        <f>IF([1]SE!D41="", "", [1]SE!D41)</f>
        <v>-</v>
      </c>
      <c r="E40" s="101">
        <f>IF([1]SE!E41="", "", [1]SE!E41)</f>
        <v>165.84303033989073</v>
      </c>
      <c r="F40" s="101">
        <f>IF([1]SE!F41="", "", [1]SE!F41)</f>
        <v>114.40831370375626</v>
      </c>
      <c r="G40" s="101">
        <f>IF([1]SE!G41="", "", [1]SE!G41)</f>
        <v>106.82174747767374</v>
      </c>
      <c r="H40" s="101">
        <f>IF([1]SE!H41="", "", [1]SE!H41)</f>
        <v>110.90307652432006</v>
      </c>
      <c r="I40" s="101">
        <f>IF([1]SE!I41="", "", [1]SE!I41)</f>
        <v>123.08322979777732</v>
      </c>
      <c r="J40" s="101">
        <f>IF([1]SE!J41="", "", [1]SE!J41)</f>
        <v>108.43033862550836</v>
      </c>
      <c r="K40" s="101">
        <f>IF([1]SE!K41="", "", [1]SE!K41)</f>
        <v>107.84955811394121</v>
      </c>
      <c r="L40" s="101">
        <f>IF([1]SE!L41="", "", [1]SE!L41)</f>
        <v>117.52362366974654</v>
      </c>
    </row>
    <row r="41" spans="1:218" x14ac:dyDescent="0.25">
      <c r="A41" s="64">
        <v>2014</v>
      </c>
      <c r="B41" s="89" t="str">
        <f>IF([1]SE!B42="", "", [1]SE!B42)</f>
        <v>-</v>
      </c>
      <c r="C41" s="89" t="str">
        <f>IF([1]SE!C42="", "", [1]SE!C42)</f>
        <v>-</v>
      </c>
      <c r="D41" s="89" t="str">
        <f>IF([1]SE!D42="", "", [1]SE!D42)</f>
        <v>-</v>
      </c>
      <c r="E41" s="101">
        <f>IF([1]SE!E42="", "", [1]SE!E42)</f>
        <v>164.09337641339326</v>
      </c>
      <c r="F41" s="101">
        <f>IF([1]SE!F42="", "", [1]SE!F42)</f>
        <v>111.28263303878543</v>
      </c>
      <c r="G41" s="101">
        <f>IF([1]SE!G42="", "", [1]SE!G42)</f>
        <v>104.26919163420949</v>
      </c>
      <c r="H41" s="101">
        <f>IF([1]SE!H42="", "", [1]SE!H42)</f>
        <v>110.16833395830955</v>
      </c>
      <c r="I41" s="101">
        <f>IF([1]SE!I42="", "", [1]SE!I42)</f>
        <v>121.97234409423527</v>
      </c>
      <c r="J41" s="101">
        <f>IF([1]SE!J42="", "", [1]SE!J42)</f>
        <v>106.24922290497929</v>
      </c>
      <c r="K41" s="101">
        <f>IF([1]SE!K42="", "", [1]SE!K42)</f>
        <v>105.98454016168218</v>
      </c>
      <c r="L41" s="101">
        <f>IF([1]SE!L42="", "", [1]SE!L42)</f>
        <v>113.5870357410754</v>
      </c>
    </row>
    <row r="42" spans="1:218" x14ac:dyDescent="0.25">
      <c r="A42" s="63" t="s">
        <v>26</v>
      </c>
      <c r="B42" s="89" t="str">
        <f>IF([1]SE!B43="", "", [1]SE!B43)</f>
        <v/>
      </c>
      <c r="C42" s="89" t="str">
        <f>IF([1]SE!C43="", "", [1]SE!C43)</f>
        <v/>
      </c>
      <c r="D42" s="89" t="str">
        <f>IF([1]SE!D43="", "", [1]SE!D43)</f>
        <v/>
      </c>
      <c r="E42" s="101" t="str">
        <f>IF([1]SE!E43="", "", [1]SE!E43)</f>
        <v/>
      </c>
      <c r="F42" s="101" t="str">
        <f>IF([1]SE!F43="", "", [1]SE!F43)</f>
        <v/>
      </c>
      <c r="G42" s="101" t="str">
        <f>IF([1]SE!G43="", "", [1]SE!G43)</f>
        <v/>
      </c>
      <c r="H42" s="101" t="str">
        <f>IF([1]SE!H43="", "", [1]SE!H43)</f>
        <v/>
      </c>
      <c r="I42" s="101" t="str">
        <f>IF([1]SE!I43="", "", [1]SE!I43)</f>
        <v/>
      </c>
      <c r="J42" s="101" t="str">
        <f>IF([1]SE!J43="", "", [1]SE!J43)</f>
        <v/>
      </c>
      <c r="K42" s="101" t="str">
        <f>IF([1]SE!K43="", "", [1]SE!K43)</f>
        <v/>
      </c>
      <c r="L42" s="101" t="str">
        <f>IF([1]SE!L43="", "", [1]SE!L43)</f>
        <v/>
      </c>
    </row>
    <row r="43" spans="1:218" x14ac:dyDescent="0.25">
      <c r="A43" s="64" t="s">
        <v>27</v>
      </c>
      <c r="B43" s="89">
        <f>IF([1]SE!B44="", "", [1]SE!B44)</f>
        <v>2.2455438657063009</v>
      </c>
      <c r="C43" s="89">
        <f>IF([1]SE!C44="", "", [1]SE!C44)</f>
        <v>1.8338636397613017</v>
      </c>
      <c r="D43" s="89">
        <f>IF([1]SE!D44="", "", [1]SE!D44)</f>
        <v>3.0053946213735694</v>
      </c>
      <c r="E43" s="101">
        <f>IF([1]SE!E44="", "", [1]SE!E44)</f>
        <v>2.2853879413793798</v>
      </c>
      <c r="F43" s="101">
        <f>IF([1]SE!F44="", "", [1]SE!F44)</f>
        <v>2.9248614641518955</v>
      </c>
      <c r="G43" s="101">
        <f>IF([1]SE!G44="", "", [1]SE!G44)</f>
        <v>3.1328641811680047</v>
      </c>
      <c r="H43" s="101">
        <f>IF([1]SE!H44="", "", [1]SE!H44)</f>
        <v>2.3528670036827126</v>
      </c>
      <c r="I43" s="101">
        <f>IF([1]SE!I44="", "", [1]SE!I44)</f>
        <v>2.9871609513826947</v>
      </c>
      <c r="J43" s="101">
        <f>IF([1]SE!J44="", "", [1]SE!J44)</f>
        <v>2.7392913360334559</v>
      </c>
      <c r="K43" s="101">
        <f>IF([1]SE!K44="", "", [1]SE!K44)</f>
        <v>2.500822811983916</v>
      </c>
      <c r="L43" s="101">
        <f>IF([1]SE!L44="", "", [1]SE!L44)</f>
        <v>4.0527144692202866</v>
      </c>
    </row>
    <row r="44" spans="1:218" x14ac:dyDescent="0.25">
      <c r="A44" s="64" t="s">
        <v>28</v>
      </c>
      <c r="B44" s="89">
        <f>IF([1]SE!B45="", "", [1]SE!B45)</f>
        <v>0.49697895021429961</v>
      </c>
      <c r="C44" s="89">
        <f>IF([1]SE!C45="", "", [1]SE!C45)</f>
        <v>0.19569079809678147</v>
      </c>
      <c r="D44" s="89">
        <f>IF([1]SE!D45="", "", [1]SE!D45)</f>
        <v>1.089664646057531</v>
      </c>
      <c r="E44" s="101">
        <f>IF([1]SE!E45="", "", [1]SE!E45)</f>
        <v>1.0541447261155801</v>
      </c>
      <c r="F44" s="101">
        <f>IF([1]SE!F45="", "", [1]SE!F45)</f>
        <v>0.72149613134209201</v>
      </c>
      <c r="G44" s="101">
        <f>IF([1]SE!G45="", "", [1]SE!G45)</f>
        <v>0.45189949846415889</v>
      </c>
      <c r="H44" s="101">
        <f>IF([1]SE!H45="", "", [1]SE!H45)</f>
        <v>-0.18845832170887311</v>
      </c>
      <c r="I44" s="101">
        <f>IF([1]SE!I45="", "", [1]SE!I45)</f>
        <v>0.12445016149378318</v>
      </c>
      <c r="J44" s="101">
        <f>IF([1]SE!J45="", "", [1]SE!J45)</f>
        <v>9.368951125614533E-2</v>
      </c>
      <c r="K44" s="101">
        <f>IF([1]SE!K45="", "", [1]SE!K45)</f>
        <v>1.0387205665762345</v>
      </c>
      <c r="L44" s="101">
        <f>IF([1]SE!L45="", "", [1]SE!L45)</f>
        <v>1.5293048565346412</v>
      </c>
    </row>
    <row r="45" spans="1:218" x14ac:dyDescent="0.25">
      <c r="A45" s="64" t="s">
        <v>29</v>
      </c>
      <c r="B45" s="89">
        <f>IF([1]SE!B46="", "", [1]SE!B46)</f>
        <v>-3.6865793493291332</v>
      </c>
      <c r="C45" s="89">
        <f>IF([1]SE!C46="", "", [1]SE!C46)</f>
        <v>-4.2821581063300922</v>
      </c>
      <c r="D45" s="89">
        <f>IF([1]SE!D46="", "", [1]SE!D46)</f>
        <v>-6.1094286920321146</v>
      </c>
      <c r="E45" s="101">
        <f>IF([1]SE!E46="", "", [1]SE!E46)</f>
        <v>-3.1448053071662763</v>
      </c>
      <c r="F45" s="101">
        <f>IF([1]SE!F46="", "", [1]SE!F46)</f>
        <v>-8.7852266687817639</v>
      </c>
      <c r="G45" s="101">
        <f>IF([1]SE!G46="", "", [1]SE!G46)</f>
        <v>-12.010343078633356</v>
      </c>
      <c r="H45" s="101">
        <f>IF([1]SE!H46="", "", [1]SE!H46)</f>
        <v>-11.755201785207314</v>
      </c>
      <c r="I45" s="101">
        <f>IF([1]SE!I46="", "", [1]SE!I46)</f>
        <v>-8.9601321689296238</v>
      </c>
      <c r="J45" s="101">
        <f>IF([1]SE!J46="", "", [1]SE!J46)</f>
        <v>-9.4476413688404648</v>
      </c>
      <c r="K45" s="101">
        <f>IF([1]SE!K46="", "", [1]SE!K46)</f>
        <v>-0.77822307471928642</v>
      </c>
      <c r="L45" s="101">
        <f>IF([1]SE!L46="", "", [1]SE!L46)</f>
        <v>-9.726365205121601</v>
      </c>
    </row>
    <row r="46" spans="1:218" x14ac:dyDescent="0.25">
      <c r="A46" s="64" t="s">
        <v>30</v>
      </c>
      <c r="B46" s="89">
        <f>IF([1]SE!B47="", "", [1]SE!B47)</f>
        <v>3.2161788096971566</v>
      </c>
      <c r="C46" s="89">
        <f>IF([1]SE!C47="", "", [1]SE!C47)</f>
        <v>2.7111068771502378</v>
      </c>
      <c r="D46" s="89">
        <f>IF([1]SE!D47="", "", [1]SE!D47)</f>
        <v>9.0413812734737586</v>
      </c>
      <c r="E46" s="101">
        <f>IF([1]SE!E47="", "", [1]SE!E47)</f>
        <v>5.6379408031712153</v>
      </c>
      <c r="F46" s="101">
        <f>IF([1]SE!F47="", "", [1]SE!F47)</f>
        <v>10.947593638359931</v>
      </c>
      <c r="G46" s="101">
        <f>IF([1]SE!G47="", "", [1]SE!G47)</f>
        <v>11.789027407366337</v>
      </c>
      <c r="H46" s="101">
        <f>IF([1]SE!H47="", "", [1]SE!H47)</f>
        <v>6.6690852359986286</v>
      </c>
      <c r="I46" s="101">
        <f>IF([1]SE!I47="", "", [1]SE!I47)</f>
        <v>9.0254262835968149</v>
      </c>
      <c r="J46" s="101">
        <f>IF([1]SE!J47="", "", [1]SE!J47)</f>
        <v>9.6105085079334795</v>
      </c>
      <c r="K46" s="101">
        <f>IF([1]SE!K47="", "", [1]SE!K47)</f>
        <v>7.0369490224313935</v>
      </c>
      <c r="L46" s="101">
        <f>IF([1]SE!L47="", "", [1]SE!L47)</f>
        <v>21.59680764995462</v>
      </c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</row>
    <row r="47" spans="1:218" x14ac:dyDescent="0.25">
      <c r="A47" s="65" t="s">
        <v>31</v>
      </c>
      <c r="B47" s="89" t="str">
        <f>IF([1]SE!B48="", "", [1]SE!B48)</f>
        <v/>
      </c>
      <c r="C47" s="89" t="str">
        <f>IF([1]SE!C48="", "", [1]SE!C48)</f>
        <v/>
      </c>
      <c r="D47" s="89" t="str">
        <f>IF([1]SE!D48="", "", [1]SE!D48)</f>
        <v/>
      </c>
      <c r="E47" s="101" t="str">
        <f>IF([1]SE!E48="", "", [1]SE!E48)</f>
        <v/>
      </c>
      <c r="F47" s="101" t="str">
        <f>IF([1]SE!F48="", "", [1]SE!F48)</f>
        <v/>
      </c>
      <c r="G47" s="101" t="str">
        <f>IF([1]SE!G48="", "", [1]SE!G48)</f>
        <v/>
      </c>
      <c r="H47" s="101" t="str">
        <f>IF([1]SE!H48="", "", [1]SE!H48)</f>
        <v/>
      </c>
      <c r="I47" s="101" t="str">
        <f>IF([1]SE!I48="", "", [1]SE!I48)</f>
        <v/>
      </c>
      <c r="J47" s="101" t="str">
        <f>IF([1]SE!J48="", "", [1]SE!J48)</f>
        <v/>
      </c>
      <c r="K47" s="101" t="str">
        <f>IF([1]SE!K48="", "", [1]SE!K48)</f>
        <v/>
      </c>
      <c r="L47" s="101" t="str">
        <f>IF([1]SE!L48="", "", [1]SE!L48)</f>
        <v/>
      </c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</row>
    <row r="48" spans="1:218" x14ac:dyDescent="0.25">
      <c r="A48" s="64" t="s">
        <v>27</v>
      </c>
      <c r="B48" s="89">
        <f>IF([1]SE!B49="", "", [1]SE!B49)</f>
        <v>1.8313215087085277</v>
      </c>
      <c r="C48" s="89">
        <f>IF([1]SE!C49="", "", [1]SE!C49)</f>
        <v>1.4450230651207097</v>
      </c>
      <c r="D48" s="89">
        <f>IF([1]SE!D49="", "", [1]SE!D49)</f>
        <v>2.3792805633320313</v>
      </c>
      <c r="E48" s="101">
        <f>IF([1]SE!E49="", "", [1]SE!E49)</f>
        <v>2.617084065785158</v>
      </c>
      <c r="F48" s="101">
        <f>IF([1]SE!F49="", "", [1]SE!F49)</f>
        <v>2.6032072862310685</v>
      </c>
      <c r="G48" s="101">
        <f>IF([1]SE!G49="", "", [1]SE!G49)</f>
        <v>2.5999656834220675</v>
      </c>
      <c r="H48" s="101">
        <f>IF([1]SE!H49="", "", [1]SE!H49)</f>
        <v>1.8074181570282066</v>
      </c>
      <c r="I48" s="101">
        <f>IF([1]SE!I49="", "", [1]SE!I49)</f>
        <v>2.1877733219790363</v>
      </c>
      <c r="J48" s="101">
        <f>IF([1]SE!J49="", "", [1]SE!J49)</f>
        <v>2.2424061444246801</v>
      </c>
      <c r="K48" s="101">
        <f>IF([1]SE!K49="", "", [1]SE!K49)</f>
        <v>1.7979479037723456</v>
      </c>
      <c r="L48" s="101">
        <f>IF([1]SE!L49="", "", [1]SE!L49)</f>
        <v>3.0496558444309319</v>
      </c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</row>
    <row r="49" spans="1:218" x14ac:dyDescent="0.25">
      <c r="A49" s="64" t="s">
        <v>28</v>
      </c>
      <c r="B49" s="89">
        <f>IF([1]SE!B50="", "", [1]SE!B50)</f>
        <v>0.46343697504009906</v>
      </c>
      <c r="C49" s="89">
        <f>IF([1]SE!C50="", "", [1]SE!C50)</f>
        <v>0.33338575071768517</v>
      </c>
      <c r="D49" s="89">
        <f>IF([1]SE!D50="", "", [1]SE!D50)</f>
        <v>0.63610031154071045</v>
      </c>
      <c r="E49" s="101">
        <f>IF([1]SE!E50="", "", [1]SE!E50)</f>
        <v>1.009506119236514</v>
      </c>
      <c r="F49" s="101">
        <f>IF([1]SE!F50="", "", [1]SE!F50)</f>
        <v>0.69827076273545341</v>
      </c>
      <c r="G49" s="101">
        <f>IF([1]SE!G50="", "", [1]SE!G50)</f>
        <v>0.46723113598212684</v>
      </c>
      <c r="H49" s="101">
        <f>IF([1]SE!H50="", "", [1]SE!H50)</f>
        <v>0.24244113418292468</v>
      </c>
      <c r="I49" s="101">
        <f>IF([1]SE!I50="", "", [1]SE!I50)</f>
        <v>0.11702691549646538</v>
      </c>
      <c r="J49" s="101">
        <f>IF([1]SE!J50="", "", [1]SE!J50)</f>
        <v>-7.1759755135292203E-3</v>
      </c>
      <c r="K49" s="101">
        <f>IF([1]SE!K50="", "", [1]SE!K50)</f>
        <v>1.3262763371801212</v>
      </c>
      <c r="L49" s="101">
        <f>IF([1]SE!L50="", "", [1]SE!L50)</f>
        <v>0.89314631428762947</v>
      </c>
    </row>
    <row r="50" spans="1:218" x14ac:dyDescent="0.25">
      <c r="A50" s="64" t="s">
        <v>29</v>
      </c>
      <c r="B50" s="89">
        <f>IF([1]SE!B51="", "", [1]SE!B51)</f>
        <v>-2.9681220649539375</v>
      </c>
      <c r="C50" s="89">
        <f>IF([1]SE!C51="", "", [1]SE!C51)</f>
        <v>-3.0643365649304921</v>
      </c>
      <c r="D50" s="89">
        <f>IF([1]SE!D51="", "", [1]SE!D51)</f>
        <v>-4.492624435104176</v>
      </c>
      <c r="E50" s="101">
        <f>IF([1]SE!E51="", "", [1]SE!E51)</f>
        <v>-1.3813591890272314</v>
      </c>
      <c r="F50" s="101">
        <f>IF([1]SE!F51="", "", [1]SE!F51)</f>
        <v>-5.21820702315331</v>
      </c>
      <c r="G50" s="101">
        <f>IF([1]SE!G51="", "", [1]SE!G51)</f>
        <v>-9.3803422689151539</v>
      </c>
      <c r="H50" s="101">
        <f>IF([1]SE!H51="", "", [1]SE!H51)</f>
        <v>-7.3045081555972668</v>
      </c>
      <c r="I50" s="101">
        <f>IF([1]SE!I51="", "", [1]SE!I51)</f>
        <v>-5.9274886545594541</v>
      </c>
      <c r="J50" s="101">
        <f>IF([1]SE!J51="", "", [1]SE!J51)</f>
        <v>-5.521531603218877</v>
      </c>
      <c r="K50" s="101">
        <f>IF([1]SE!K51="", "", [1]SE!K51)</f>
        <v>2.3460718088470278</v>
      </c>
      <c r="L50" s="101">
        <f>IF([1]SE!L51="", "", [1]SE!L51)</f>
        <v>-7.3444420929043686</v>
      </c>
    </row>
    <row r="51" spans="1:218" x14ac:dyDescent="0.25">
      <c r="A51" s="64" t="s">
        <v>30</v>
      </c>
      <c r="B51" s="89">
        <f>IF([1]SE!B52="", "", [1]SE!B52)</f>
        <v>4.0048507719427029</v>
      </c>
      <c r="C51" s="89">
        <f>IF([1]SE!C52="", "", [1]SE!C52)</f>
        <v>3.436646921581632</v>
      </c>
      <c r="D51" s="89">
        <f>IF([1]SE!D52="", "", [1]SE!D52)</f>
        <v>7.050791615265517</v>
      </c>
      <c r="E51" s="101">
        <f>IF([1]SE!E52="", "", [1]SE!E52)</f>
        <v>4.7333976279875678</v>
      </c>
      <c r="F51" s="101">
        <f>IF([1]SE!F52="", "", [1]SE!F52)</f>
        <v>9.079580974061674</v>
      </c>
      <c r="G51" s="101">
        <f>IF([1]SE!G52="", "", [1]SE!G52)</f>
        <v>10.256402198630333</v>
      </c>
      <c r="H51" s="101">
        <f>IF([1]SE!H52="", "", [1]SE!H52)</f>
        <v>4.9898513347638174</v>
      </c>
      <c r="I51" s="101">
        <f>IF([1]SE!I52="", "", [1]SE!I52)</f>
        <v>7.1380888507704299</v>
      </c>
      <c r="J51" s="101">
        <f>IF([1]SE!J52="", "", [1]SE!J52)</f>
        <v>6.5367913150237156</v>
      </c>
      <c r="K51" s="101">
        <f>IF([1]SE!K52="", "", [1]SE!K52)</f>
        <v>5.9334508291217336</v>
      </c>
      <c r="L51" s="101">
        <f>IF([1]SE!L52="", "", [1]SE!L52)</f>
        <v>16.491372014702812</v>
      </c>
    </row>
    <row r="52" spans="1:218" x14ac:dyDescent="0.25">
      <c r="A52" s="65" t="s">
        <v>32</v>
      </c>
      <c r="B52" s="89" t="str">
        <f>IF([1]SE!B53="", "", [1]SE!B53)</f>
        <v/>
      </c>
      <c r="C52" s="89" t="str">
        <f>IF([1]SE!C53="", "", [1]SE!C53)</f>
        <v/>
      </c>
      <c r="D52" s="89" t="str">
        <f>IF([1]SE!D53="", "", [1]SE!D53)</f>
        <v/>
      </c>
      <c r="E52" s="101" t="str">
        <f>IF([1]SE!E53="", "", [1]SE!E53)</f>
        <v/>
      </c>
      <c r="F52" s="101" t="str">
        <f>IF([1]SE!F53="", "", [1]SE!F53)</f>
        <v/>
      </c>
      <c r="G52" s="101" t="str">
        <f>IF([1]SE!G53="", "", [1]SE!G53)</f>
        <v/>
      </c>
      <c r="H52" s="101" t="str">
        <f>IF([1]SE!H53="", "", [1]SE!H53)</f>
        <v/>
      </c>
      <c r="I52" s="101" t="str">
        <f>IF([1]SE!I53="", "", [1]SE!I53)</f>
        <v/>
      </c>
      <c r="J52" s="101" t="str">
        <f>IF([1]SE!J53="", "", [1]SE!J53)</f>
        <v/>
      </c>
      <c r="K52" s="101" t="str">
        <f>IF([1]SE!K53="", "", [1]SE!K53)</f>
        <v/>
      </c>
      <c r="L52" s="101" t="str">
        <f>IF([1]SE!L53="", "", [1]SE!L53)</f>
        <v/>
      </c>
    </row>
    <row r="53" spans="1:218" x14ac:dyDescent="0.25">
      <c r="A53" s="64" t="s">
        <v>27</v>
      </c>
      <c r="B53" s="89">
        <f>IF([1]SE!B54="", "", [1]SE!B54)</f>
        <v>2.7224475726610908</v>
      </c>
      <c r="C53" s="89">
        <f>IF([1]SE!C54="", "", [1]SE!C54)</f>
        <v>2.5589714958894394</v>
      </c>
      <c r="D53" s="89">
        <f>IF([1]SE!D54="", "", [1]SE!D54)</f>
        <v>4.1488235830281273</v>
      </c>
      <c r="E53" s="101">
        <f>IF([1]SE!E54="", "", [1]SE!E54)</f>
        <v>3.645088469946578</v>
      </c>
      <c r="F53" s="101">
        <f>IF([1]SE!F54="", "", [1]SE!F54)</f>
        <v>3.2911858932038962</v>
      </c>
      <c r="G53" s="101">
        <f>IF([1]SE!G54="", "", [1]SE!G54)</f>
        <v>4.6116835523631439</v>
      </c>
      <c r="H53" s="101">
        <f>IF([1]SE!H54="", "", [1]SE!H54)</f>
        <v>3.3760433667648027</v>
      </c>
      <c r="I53" s="101">
        <f>IF([1]SE!I54="", "", [1]SE!I54)</f>
        <v>5.4546162452476121</v>
      </c>
      <c r="J53" s="101">
        <f>IF([1]SE!J54="", "", [1]SE!J54)</f>
        <v>4.2656090783804501</v>
      </c>
      <c r="K53" s="101">
        <f>IF([1]SE!K54="", "", [1]SE!K54)</f>
        <v>1.5707653307728497</v>
      </c>
      <c r="L53" s="101">
        <f>IF([1]SE!L54="", "", [1]SE!L54)</f>
        <v>7.0729402286366927</v>
      </c>
    </row>
    <row r="54" spans="1:218" x14ac:dyDescent="0.25">
      <c r="A54" s="64" t="s">
        <v>28</v>
      </c>
      <c r="B54" s="89">
        <f>IF([1]SE!B55="", "", [1]SE!B55)</f>
        <v>-1.5421066581354337</v>
      </c>
      <c r="C54" s="89">
        <f>IF([1]SE!C55="", "", [1]SE!C55)</f>
        <v>-1.7967051565012881</v>
      </c>
      <c r="D54" s="89">
        <f>IF([1]SE!D55="", "", [1]SE!D55)</f>
        <v>1.2509936194581295</v>
      </c>
      <c r="E54" s="101">
        <f>IF([1]SE!E55="", "", [1]SE!E55)</f>
        <v>1.2327941367054507</v>
      </c>
      <c r="F54" s="101">
        <f>IF([1]SE!F55="", "", [1]SE!F55)</f>
        <v>3.3904774264860826</v>
      </c>
      <c r="G54" s="101">
        <f>IF([1]SE!G55="", "", [1]SE!G55)</f>
        <v>-0.49054620193338394</v>
      </c>
      <c r="H54" s="101">
        <f>IF([1]SE!H55="", "", [1]SE!H55)</f>
        <v>3.6007176075822045</v>
      </c>
      <c r="I54" s="101">
        <f>IF([1]SE!I55="", "", [1]SE!I55)</f>
        <v>0.38624950664973845</v>
      </c>
      <c r="J54" s="101">
        <f>IF([1]SE!J55="", "", [1]SE!J55)</f>
        <v>-1.0566280745423429</v>
      </c>
      <c r="K54" s="101">
        <f>IF([1]SE!K55="", "", [1]SE!K55)</f>
        <v>1.347126077396732</v>
      </c>
      <c r="L54" s="101">
        <f>IF([1]SE!L55="", "", [1]SE!L55)</f>
        <v>-1.4269489196320873</v>
      </c>
    </row>
    <row r="55" spans="1:218" x14ac:dyDescent="0.25">
      <c r="A55" s="64" t="s">
        <v>29</v>
      </c>
      <c r="B55" s="89">
        <f>IF([1]SE!B56="", "", [1]SE!B56)</f>
        <v>-14.068061916991281</v>
      </c>
      <c r="C55" s="89">
        <f>IF([1]SE!C56="", "", [1]SE!C56)</f>
        <v>-14.550179563865949</v>
      </c>
      <c r="D55" s="89">
        <f>IF([1]SE!D56="", "", [1]SE!D56)</f>
        <v>-14.290600420374954</v>
      </c>
      <c r="E55" s="101">
        <f>IF([1]SE!E56="", "", [1]SE!E56)</f>
        <v>-7.8471265892524062</v>
      </c>
      <c r="F55" s="101">
        <f>IF([1]SE!F56="", "", [1]SE!F56)</f>
        <v>-14.265716177376643</v>
      </c>
      <c r="G55" s="101">
        <f>IF([1]SE!G56="", "", [1]SE!G56)</f>
        <v>-20.08545164049772</v>
      </c>
      <c r="H55" s="101">
        <f>IF([1]SE!H56="", "", [1]SE!H56)</f>
        <v>-16.461882017449504</v>
      </c>
      <c r="I55" s="101">
        <f>IF([1]SE!I56="", "", [1]SE!I56)</f>
        <v>-15.612024238558897</v>
      </c>
      <c r="J55" s="101">
        <f>IF([1]SE!J56="", "", [1]SE!J56)</f>
        <v>-19.146320363279035</v>
      </c>
      <c r="K55" s="101">
        <f>IF([1]SE!K56="", "", [1]SE!K56)</f>
        <v>-11.241406834703538</v>
      </c>
      <c r="L55" s="101">
        <f>IF([1]SE!L56="", "", [1]SE!L56)</f>
        <v>-17.853907188022156</v>
      </c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</row>
    <row r="56" spans="1:218" x14ac:dyDescent="0.25">
      <c r="A56" s="64" t="s">
        <v>30</v>
      </c>
      <c r="B56" s="89">
        <f>IF([1]SE!B57="", "", [1]SE!B57)</f>
        <v>1.3347734703220704</v>
      </c>
      <c r="C56" s="89">
        <f>IF([1]SE!C57="", "", [1]SE!C57)</f>
        <v>1.2647404890225644</v>
      </c>
      <c r="D56" s="89">
        <f>IF([1]SE!D57="", "", [1]SE!D57)</f>
        <v>14.024142659304628</v>
      </c>
      <c r="E56" s="101">
        <f>IF([1]SE!E57="", "", [1]SE!E57)</f>
        <v>15.813745262981783</v>
      </c>
      <c r="F56" s="101">
        <f>IF([1]SE!F57="", "", [1]SE!F57)</f>
        <v>13.593163013006549</v>
      </c>
      <c r="G56" s="101">
        <f>IF([1]SE!G57="", "", [1]SE!G57)</f>
        <v>10.951240606378576</v>
      </c>
      <c r="H56" s="101">
        <f>IF([1]SE!H57="", "", [1]SE!H57)</f>
        <v>15.492270775804172</v>
      </c>
      <c r="I56" s="101">
        <f>IF([1]SE!I57="", "", [1]SE!I57)</f>
        <v>14.517288151196439</v>
      </c>
      <c r="J56" s="101">
        <f>IF([1]SE!J57="", "", [1]SE!J57)</f>
        <v>9.4329404208849397</v>
      </c>
      <c r="K56" s="101">
        <f>IF([1]SE!K57="", "", [1]SE!K57)</f>
        <v>11.885937810341396</v>
      </c>
      <c r="L56" s="101">
        <f>IF([1]SE!L57="", "", [1]SE!L57)</f>
        <v>12.868220900101889</v>
      </c>
    </row>
    <row r="57" spans="1:218" x14ac:dyDescent="0.25">
      <c r="A57" s="63" t="s">
        <v>33</v>
      </c>
      <c r="B57" s="89" t="str">
        <f>IF([1]SE!B58="", "", [1]SE!B58)</f>
        <v/>
      </c>
      <c r="C57" s="89" t="str">
        <f>IF([1]SE!C58="", "", [1]SE!C58)</f>
        <v/>
      </c>
      <c r="D57" s="89" t="str">
        <f>IF([1]SE!D58="", "", [1]SE!D58)</f>
        <v/>
      </c>
      <c r="E57" s="101" t="str">
        <f>IF([1]SE!E58="", "", [1]SE!E58)</f>
        <v/>
      </c>
      <c r="F57" s="101" t="str">
        <f>IF([1]SE!F58="", "", [1]SE!F58)</f>
        <v/>
      </c>
      <c r="G57" s="101" t="str">
        <f>IF([1]SE!G58="", "", [1]SE!G58)</f>
        <v/>
      </c>
      <c r="H57" s="101" t="str">
        <f>IF([1]SE!H58="", "", [1]SE!H58)</f>
        <v/>
      </c>
      <c r="I57" s="101" t="str">
        <f>IF([1]SE!I58="", "", [1]SE!I58)</f>
        <v/>
      </c>
      <c r="J57" s="101" t="str">
        <f>IF([1]SE!J58="", "", [1]SE!J58)</f>
        <v/>
      </c>
      <c r="K57" s="101" t="str">
        <f>IF([1]SE!K58="", "", [1]SE!K58)</f>
        <v/>
      </c>
      <c r="L57" s="101" t="str">
        <f>IF([1]SE!L58="", "", [1]SE!L58)</f>
        <v/>
      </c>
    </row>
    <row r="58" spans="1:218" x14ac:dyDescent="0.25">
      <c r="A58" s="64">
        <v>2000</v>
      </c>
      <c r="B58" s="89">
        <f>IF([1]SE!B59="", "", [1]SE!B59)</f>
        <v>66.5</v>
      </c>
      <c r="C58" s="89">
        <f>IF([1]SE!C59="", "", [1]SE!C59)</f>
        <v>67.099999999999994</v>
      </c>
      <c r="D58" s="89">
        <f>IF([1]SE!D59="", "", [1]SE!D59)</f>
        <v>76.3</v>
      </c>
      <c r="E58" s="101">
        <f>IF([1]SE!E59="", "", [1]SE!E59)</f>
        <v>81.599999999999994</v>
      </c>
      <c r="F58" s="101">
        <f>IF([1]SE!F59="", "", [1]SE!F59)</f>
        <v>75.8</v>
      </c>
      <c r="G58" s="101">
        <f>IF([1]SE!G59="", "", [1]SE!G59)</f>
        <v>78.099999999999994</v>
      </c>
      <c r="H58" s="101">
        <f>IF([1]SE!H59="", "", [1]SE!H59)</f>
        <v>72.099999999999994</v>
      </c>
      <c r="I58" s="101">
        <f>IF([1]SE!I59="", "", [1]SE!I59)</f>
        <v>76.400000000000006</v>
      </c>
      <c r="J58" s="101">
        <f>IF([1]SE!J59="", "", [1]SE!J59)</f>
        <v>74.2</v>
      </c>
      <c r="K58" s="101">
        <f>IF([1]SE!K59="", "", [1]SE!K59)</f>
        <v>73.3</v>
      </c>
      <c r="L58" s="101">
        <f>IF([1]SE!L59="", "", [1]SE!L59)</f>
        <v>72</v>
      </c>
    </row>
    <row r="59" spans="1:218" x14ac:dyDescent="0.25">
      <c r="A59" s="64">
        <v>2006</v>
      </c>
      <c r="B59" s="89">
        <f>IF([1]SE!B60="", "", [1]SE!B60)</f>
        <v>68.900000000000006</v>
      </c>
      <c r="C59" s="89">
        <f>IF([1]SE!C60="", "", [1]SE!C60)</f>
        <v>70.2</v>
      </c>
      <c r="D59" s="89">
        <f>IF([1]SE!D60="", "", [1]SE!D60)</f>
        <v>78.8</v>
      </c>
      <c r="E59" s="101">
        <f>IF([1]SE!E60="", "", [1]SE!E60)</f>
        <v>81.400000000000006</v>
      </c>
      <c r="F59" s="101">
        <f>IF([1]SE!F60="", "", [1]SE!F60)</f>
        <v>76.8</v>
      </c>
      <c r="G59" s="101">
        <f>IF([1]SE!G60="", "", [1]SE!G60)</f>
        <v>81.5</v>
      </c>
      <c r="H59" s="101">
        <f>IF([1]SE!H60="", "", [1]SE!H60)</f>
        <v>76.400000000000006</v>
      </c>
      <c r="I59" s="101">
        <f>IF([1]SE!I60="", "", [1]SE!I60)</f>
        <v>80.099999999999994</v>
      </c>
      <c r="J59" s="101">
        <f>IF([1]SE!J60="", "", [1]SE!J60)</f>
        <v>76.7</v>
      </c>
      <c r="K59" s="101">
        <f>IF([1]SE!K60="", "", [1]SE!K60)</f>
        <v>77.5</v>
      </c>
      <c r="L59" s="101">
        <f>IF([1]SE!L60="", "", [1]SE!L60)</f>
        <v>76.7</v>
      </c>
    </row>
    <row r="60" spans="1:218" x14ac:dyDescent="0.25">
      <c r="A60" s="64">
        <v>2007</v>
      </c>
      <c r="B60" s="89">
        <f>IF([1]SE!B61="", "", [1]SE!B61)</f>
        <v>69.8</v>
      </c>
      <c r="C60" s="89">
        <f>IF([1]SE!C61="", "", [1]SE!C61)</f>
        <v>70.900000000000006</v>
      </c>
      <c r="D60" s="89">
        <f>IF([1]SE!D61="", "", [1]SE!D61)</f>
        <v>80.099999999999994</v>
      </c>
      <c r="E60" s="101">
        <f>IF([1]SE!E61="", "", [1]SE!E61)</f>
        <v>82.3</v>
      </c>
      <c r="F60" s="101">
        <f>IF([1]SE!F61="", "", [1]SE!F61)</f>
        <v>77.7</v>
      </c>
      <c r="G60" s="101">
        <f>IF([1]SE!G61="", "", [1]SE!G61)</f>
        <v>82.5</v>
      </c>
      <c r="H60" s="101">
        <f>IF([1]SE!H61="", "", [1]SE!H61)</f>
        <v>78.400000000000006</v>
      </c>
      <c r="I60" s="101">
        <f>IF([1]SE!I61="", "", [1]SE!I61)</f>
        <v>81.099999999999994</v>
      </c>
      <c r="J60" s="101">
        <f>IF([1]SE!J61="", "", [1]SE!J61)</f>
        <v>78.8</v>
      </c>
      <c r="K60" s="101">
        <f>IF([1]SE!K61="", "", [1]SE!K61)</f>
        <v>79.7</v>
      </c>
      <c r="L60" s="101">
        <f>IF([1]SE!L61="", "", [1]SE!L61)</f>
        <v>78.3</v>
      </c>
    </row>
    <row r="61" spans="1:218" x14ac:dyDescent="0.25">
      <c r="A61" s="64">
        <v>2009</v>
      </c>
      <c r="B61" s="89">
        <f>IF([1]SE!B62="", "", [1]SE!B62)</f>
        <v>68.900000000000006</v>
      </c>
      <c r="C61" s="89">
        <f>IF([1]SE!C62="", "", [1]SE!C62)</f>
        <v>69.900000000000006</v>
      </c>
      <c r="D61" s="89">
        <f>IF([1]SE!D62="", "", [1]SE!D62)</f>
        <v>78.3</v>
      </c>
      <c r="E61" s="101">
        <f>IF([1]SE!E62="", "", [1]SE!E62)</f>
        <v>82.3</v>
      </c>
      <c r="F61" s="101">
        <f>IF([1]SE!F62="", "", [1]SE!F62)</f>
        <v>76.3</v>
      </c>
      <c r="G61" s="101">
        <f>IF([1]SE!G62="", "", [1]SE!G62)</f>
        <v>79.599999999999994</v>
      </c>
      <c r="H61" s="101">
        <f>IF([1]SE!H62="", "", [1]SE!H62)</f>
        <v>76.8</v>
      </c>
      <c r="I61" s="101">
        <f>IF([1]SE!I62="", "", [1]SE!I62)</f>
        <v>78.2</v>
      </c>
      <c r="J61" s="101">
        <f>IF([1]SE!J62="", "", [1]SE!J62)</f>
        <v>75.900000000000006</v>
      </c>
      <c r="K61" s="101">
        <f>IF([1]SE!K62="", "", [1]SE!K62)</f>
        <v>76.400000000000006</v>
      </c>
      <c r="L61" s="101">
        <f>IF([1]SE!L62="", "", [1]SE!L62)</f>
        <v>76</v>
      </c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</row>
    <row r="62" spans="1:218" x14ac:dyDescent="0.25">
      <c r="A62" s="64">
        <v>2011</v>
      </c>
      <c r="B62" s="89">
        <f>IF([1]SE!B63="", "", [1]SE!B63)</f>
        <v>68.599999999999994</v>
      </c>
      <c r="C62" s="89">
        <f>IF([1]SE!C63="", "", [1]SE!C63)</f>
        <v>69.599999999999994</v>
      </c>
      <c r="D62" s="89">
        <f>IF([1]SE!D63="", "", [1]SE!D63)</f>
        <v>79.400000000000006</v>
      </c>
      <c r="E62" s="101">
        <f>IF([1]SE!E63="", "", [1]SE!E63)</f>
        <v>82.4</v>
      </c>
      <c r="F62" s="101">
        <f>IF([1]SE!F63="", "", [1]SE!F63)</f>
        <v>77.400000000000006</v>
      </c>
      <c r="G62" s="101">
        <f>IF([1]SE!G63="", "", [1]SE!G63)</f>
        <v>80.3</v>
      </c>
      <c r="H62" s="101">
        <f>IF([1]SE!H63="", "", [1]SE!H63)</f>
        <v>76.900000000000006</v>
      </c>
      <c r="I62" s="101">
        <f>IF([1]SE!I63="", "", [1]SE!I63)</f>
        <v>79.8</v>
      </c>
      <c r="J62" s="101">
        <f>IF([1]SE!J63="", "", [1]SE!J63)</f>
        <v>78.5</v>
      </c>
      <c r="K62" s="101">
        <f>IF([1]SE!K63="", "", [1]SE!K63)</f>
        <v>78.099999999999994</v>
      </c>
      <c r="L62" s="101">
        <f>IF([1]SE!L63="", "", [1]SE!L63)</f>
        <v>78.099999999999994</v>
      </c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</row>
    <row r="63" spans="1:218" x14ac:dyDescent="0.25">
      <c r="A63" s="64">
        <v>2013</v>
      </c>
      <c r="B63" s="89">
        <f>IF([1]SE!B64="", "", [1]SE!B64)</f>
        <v>68.400000000000006</v>
      </c>
      <c r="C63" s="89">
        <f>IF([1]SE!C64="", "", [1]SE!C64)</f>
        <v>69.099999999999994</v>
      </c>
      <c r="D63" s="89">
        <f>IF([1]SE!D64="", "", [1]SE!D64)</f>
        <v>79.8</v>
      </c>
      <c r="E63" s="101">
        <f>IF([1]SE!E64="", "", [1]SE!E64)</f>
        <v>82.7</v>
      </c>
      <c r="F63" s="101">
        <f>IF([1]SE!F64="", "", [1]SE!F64)</f>
        <v>77.400000000000006</v>
      </c>
      <c r="G63" s="101">
        <f>IF([1]SE!G64="", "", [1]SE!G64)</f>
        <v>80.8</v>
      </c>
      <c r="H63" s="101">
        <f>IF([1]SE!H64="", "", [1]SE!H64)</f>
        <v>77.3</v>
      </c>
      <c r="I63" s="101">
        <f>IF([1]SE!I64="", "", [1]SE!I64)</f>
        <v>80.2</v>
      </c>
      <c r="J63" s="101">
        <f>IF([1]SE!J64="", "", [1]SE!J64)</f>
        <v>78.900000000000006</v>
      </c>
      <c r="K63" s="101">
        <f>IF([1]SE!K64="", "", [1]SE!K64)</f>
        <v>80</v>
      </c>
      <c r="L63" s="101">
        <f>IF([1]SE!L64="", "", [1]SE!L64)</f>
        <v>78.8</v>
      </c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</row>
    <row r="64" spans="1:218" x14ac:dyDescent="0.25">
      <c r="A64" s="64">
        <v>2014</v>
      </c>
      <c r="B64" s="89">
        <f>IF([1]SE!B65="", "", [1]SE!B65)</f>
        <v>69.2</v>
      </c>
      <c r="C64" s="89">
        <f>IF([1]SE!C65="", "", [1]SE!C65)</f>
        <v>69.7</v>
      </c>
      <c r="D64" s="89">
        <f>IF([1]SE!D65="", "", [1]SE!D65)</f>
        <v>80</v>
      </c>
      <c r="E64" s="101">
        <f>IF([1]SE!E65="", "", [1]SE!E65)</f>
        <v>82.4</v>
      </c>
      <c r="F64" s="101">
        <f>IF([1]SE!F65="", "", [1]SE!F65)</f>
        <v>78.2</v>
      </c>
      <c r="G64" s="101">
        <f>IF([1]SE!G65="", "", [1]SE!G65)</f>
        <v>81.400000000000006</v>
      </c>
      <c r="H64" s="101">
        <f>IF([1]SE!H65="", "", [1]SE!H65)</f>
        <v>77.099999999999994</v>
      </c>
      <c r="I64" s="101">
        <f>IF([1]SE!I65="", "", [1]SE!I65)</f>
        <v>80.900000000000006</v>
      </c>
      <c r="J64" s="101">
        <f>IF([1]SE!J65="", "", [1]SE!J65)</f>
        <v>77.8</v>
      </c>
      <c r="K64" s="101">
        <f>IF([1]SE!K65="", "", [1]SE!K65)</f>
        <v>80.5</v>
      </c>
      <c r="L64" s="101">
        <f>IF([1]SE!L65="", "", [1]SE!L65)</f>
        <v>79.900000000000006</v>
      </c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</row>
    <row r="65" spans="1:218" x14ac:dyDescent="0.25">
      <c r="A65" s="64">
        <v>2015</v>
      </c>
      <c r="B65" s="89">
        <f>IF([1]SE!B66="", "", [1]SE!B66)</f>
        <v>70.099999999999994</v>
      </c>
      <c r="C65" s="89">
        <f>IF([1]SE!C66="", "", [1]SE!C66)</f>
        <v>70.5</v>
      </c>
      <c r="D65" s="89">
        <f>IF([1]SE!D66="", "", [1]SE!D66)</f>
        <v>80.5</v>
      </c>
      <c r="E65" s="101">
        <f>IF([1]SE!E66="", "", [1]SE!E66)</f>
        <v>82.5</v>
      </c>
      <c r="F65" s="101">
        <f>IF([1]SE!F66="", "", [1]SE!F66)</f>
        <v>78.599999999999994</v>
      </c>
      <c r="G65" s="101">
        <f>IF([1]SE!G66="", "", [1]SE!G66)</f>
        <v>82.4</v>
      </c>
      <c r="H65" s="101">
        <f>IF([1]SE!H66="", "", [1]SE!H66)</f>
        <v>78.3</v>
      </c>
      <c r="I65" s="101">
        <f>IF([1]SE!I66="", "", [1]SE!I66)</f>
        <v>81.599999999999994</v>
      </c>
      <c r="J65" s="101">
        <f>IF([1]SE!J66="", "", [1]SE!J66)</f>
        <v>78.2</v>
      </c>
      <c r="K65" s="101">
        <f>IF([1]SE!K66="", "", [1]SE!K66)</f>
        <v>80.099999999999994</v>
      </c>
      <c r="L65" s="101">
        <f>IF([1]SE!L66="", "", [1]SE!L66)</f>
        <v>79.400000000000006</v>
      </c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</row>
    <row r="66" spans="1:218" x14ac:dyDescent="0.25">
      <c r="A66" s="63" t="s">
        <v>34</v>
      </c>
      <c r="B66" s="89" t="str">
        <f>IF([1]SE!B67="", "", [1]SE!B67)</f>
        <v/>
      </c>
      <c r="C66" s="89" t="str">
        <f>IF([1]SE!C67="", "", [1]SE!C67)</f>
        <v/>
      </c>
      <c r="D66" s="89" t="str">
        <f>IF([1]SE!D67="", "", [1]SE!D67)</f>
        <v/>
      </c>
      <c r="E66" s="101" t="str">
        <f>IF([1]SE!E67="", "", [1]SE!E67)</f>
        <v/>
      </c>
      <c r="F66" s="101" t="str">
        <f>IF([1]SE!F67="", "", [1]SE!F67)</f>
        <v/>
      </c>
      <c r="G66" s="101" t="str">
        <f>IF([1]SE!G67="", "", [1]SE!G67)</f>
        <v/>
      </c>
      <c r="H66" s="101" t="str">
        <f>IF([1]SE!H67="", "", [1]SE!H67)</f>
        <v/>
      </c>
      <c r="I66" s="101" t="str">
        <f>IF([1]SE!I67="", "", [1]SE!I67)</f>
        <v/>
      </c>
      <c r="J66" s="101" t="str">
        <f>IF([1]SE!J67="", "", [1]SE!J67)</f>
        <v/>
      </c>
      <c r="K66" s="101" t="str">
        <f>IF([1]SE!K67="", "", [1]SE!K67)</f>
        <v/>
      </c>
      <c r="L66" s="101" t="str">
        <f>IF([1]SE!L67="", "", [1]SE!L67)</f>
        <v/>
      </c>
    </row>
    <row r="67" spans="1:218" x14ac:dyDescent="0.25">
      <c r="A67" s="64">
        <v>2000</v>
      </c>
      <c r="B67" s="89">
        <f>IF([1]SE!B68="", "", [1]SE!B68)</f>
        <v>9.1999999999999993</v>
      </c>
      <c r="C67" s="89">
        <f>IF([1]SE!C68="", "", [1]SE!C68)</f>
        <v>8.4</v>
      </c>
      <c r="D67" s="89">
        <f>IF([1]SE!D68="", "", [1]SE!D68)</f>
        <v>5.5</v>
      </c>
      <c r="E67" s="101">
        <f>IF([1]SE!E68="", "", [1]SE!E68)</f>
        <v>3.2</v>
      </c>
      <c r="F67" s="101">
        <f>IF([1]SE!F68="", "", [1]SE!F68)</f>
        <v>5.5</v>
      </c>
      <c r="G67" s="101">
        <f>IF([1]SE!G68="", "", [1]SE!G68)</f>
        <v>4.4000000000000004</v>
      </c>
      <c r="H67" s="101">
        <f>IF([1]SE!H68="", "", [1]SE!H68)</f>
        <v>7.3</v>
      </c>
      <c r="I67" s="101">
        <f>IF([1]SE!I68="", "", [1]SE!I68)</f>
        <v>5.2</v>
      </c>
      <c r="J67" s="101">
        <f>IF([1]SE!J68="", "", [1]SE!J68)</f>
        <v>6.7</v>
      </c>
      <c r="K67" s="101">
        <f>IF([1]SE!K68="", "", [1]SE!K68)</f>
        <v>7.6</v>
      </c>
      <c r="L67" s="101">
        <f>IF([1]SE!L68="", "", [1]SE!L68)</f>
        <v>9</v>
      </c>
    </row>
    <row r="68" spans="1:218" x14ac:dyDescent="0.25">
      <c r="A68" s="64">
        <v>2006</v>
      </c>
      <c r="B68" s="89">
        <f>IF([1]SE!B69="", "", [1]SE!B69)</f>
        <v>8.1999999999999993</v>
      </c>
      <c r="C68" s="89">
        <f>IF([1]SE!C69="", "", [1]SE!C69)</f>
        <v>7.7</v>
      </c>
      <c r="D68" s="89">
        <f>IF([1]SE!D69="", "", [1]SE!D69)</f>
        <v>7.1</v>
      </c>
      <c r="E68" s="101">
        <f>IF([1]SE!E69="", "", [1]SE!E69)</f>
        <v>6.1</v>
      </c>
      <c r="F68" s="101">
        <f>IF([1]SE!F69="", "", [1]SE!F69)</f>
        <v>7.3</v>
      </c>
      <c r="G68" s="101">
        <f>IF([1]SE!G69="", "", [1]SE!G69)</f>
        <v>5.9</v>
      </c>
      <c r="H68" s="101">
        <f>IF([1]SE!H69="", "", [1]SE!H69)</f>
        <v>8.1999999999999993</v>
      </c>
      <c r="I68" s="101">
        <f>IF([1]SE!I69="", "", [1]SE!I69)</f>
        <v>6.8</v>
      </c>
      <c r="J68" s="101">
        <f>IF([1]SE!J69="", "", [1]SE!J69)</f>
        <v>7.9</v>
      </c>
      <c r="K68" s="101">
        <f>IF([1]SE!K69="", "", [1]SE!K69)</f>
        <v>7.3</v>
      </c>
      <c r="L68" s="101">
        <f>IF([1]SE!L69="", "", [1]SE!L69)</f>
        <v>8.5</v>
      </c>
    </row>
    <row r="69" spans="1:218" x14ac:dyDescent="0.25">
      <c r="A69" s="64">
        <v>2007</v>
      </c>
      <c r="B69" s="89">
        <f>IF([1]SE!B70="", "", [1]SE!B70)</f>
        <v>7.1</v>
      </c>
      <c r="C69" s="89">
        <f>IF([1]SE!C70="", "", [1]SE!C70)</f>
        <v>7</v>
      </c>
      <c r="D69" s="89">
        <f>IF([1]SE!D70="", "", [1]SE!D70)</f>
        <v>6.2</v>
      </c>
      <c r="E69" s="101">
        <f>IF([1]SE!E70="", "", [1]SE!E70)</f>
        <v>5.6</v>
      </c>
      <c r="F69" s="101">
        <f>IF([1]SE!F70="", "", [1]SE!F70)</f>
        <v>6.7</v>
      </c>
      <c r="G69" s="101">
        <f>IF([1]SE!G70="", "", [1]SE!G70)</f>
        <v>5.0999999999999996</v>
      </c>
      <c r="H69" s="101">
        <f>IF([1]SE!H70="", "", [1]SE!H70)</f>
        <v>7.1</v>
      </c>
      <c r="I69" s="101">
        <f>IF([1]SE!I70="", "", [1]SE!I70)</f>
        <v>5.9</v>
      </c>
      <c r="J69" s="101">
        <f>IF([1]SE!J70="", "", [1]SE!J70)</f>
        <v>6.3</v>
      </c>
      <c r="K69" s="101">
        <f>IF([1]SE!K70="", "", [1]SE!K70)</f>
        <v>6.3</v>
      </c>
      <c r="L69" s="101">
        <f>IF([1]SE!L70="", "", [1]SE!L70)</f>
        <v>6.8</v>
      </c>
    </row>
    <row r="70" spans="1:218" x14ac:dyDescent="0.25">
      <c r="A70" s="64">
        <v>2009</v>
      </c>
      <c r="B70" s="89">
        <f>IF([1]SE!B71="", "", [1]SE!B71)</f>
        <v>8.9</v>
      </c>
      <c r="C70" s="89">
        <f>IF([1]SE!C71="", "", [1]SE!C71)</f>
        <v>9</v>
      </c>
      <c r="D70" s="89">
        <f>IF([1]SE!D71="", "", [1]SE!D71)</f>
        <v>8.4</v>
      </c>
      <c r="E70" s="101">
        <f>IF([1]SE!E71="", "", [1]SE!E71)</f>
        <v>6.8</v>
      </c>
      <c r="F70" s="101">
        <f>IF([1]SE!F71="", "", [1]SE!F71)</f>
        <v>9.3000000000000007</v>
      </c>
      <c r="G70" s="101">
        <f>IF([1]SE!G71="", "", [1]SE!G71)</f>
        <v>8.1</v>
      </c>
      <c r="H70" s="101">
        <f>IF([1]SE!H71="", "", [1]SE!H71)</f>
        <v>8.6999999999999993</v>
      </c>
      <c r="I70" s="101">
        <f>IF([1]SE!I71="", "", [1]SE!I71)</f>
        <v>8.6</v>
      </c>
      <c r="J70" s="101">
        <f>IF([1]SE!J71="", "", [1]SE!J71)</f>
        <v>9.4</v>
      </c>
      <c r="K70" s="101">
        <f>IF([1]SE!K71="", "", [1]SE!K71)</f>
        <v>8.9</v>
      </c>
      <c r="L70" s="101">
        <f>IF([1]SE!L71="", "", [1]SE!L71)</f>
        <v>8.9</v>
      </c>
    </row>
    <row r="71" spans="1:218" x14ac:dyDescent="0.25">
      <c r="A71" s="64">
        <v>2011</v>
      </c>
      <c r="B71" s="89">
        <f>IF([1]SE!B72="", "", [1]SE!B72)</f>
        <v>9.6</v>
      </c>
      <c r="C71" s="89">
        <f>IF([1]SE!C72="", "", [1]SE!C72)</f>
        <v>9.6</v>
      </c>
      <c r="D71" s="89">
        <f>IF([1]SE!D72="", "", [1]SE!D72)</f>
        <v>7.8</v>
      </c>
      <c r="E71" s="101">
        <f>IF([1]SE!E72="", "", [1]SE!E72)</f>
        <v>6.6</v>
      </c>
      <c r="F71" s="101">
        <f>IF([1]SE!F72="", "", [1]SE!F72)</f>
        <v>8.4</v>
      </c>
      <c r="G71" s="101">
        <f>IF([1]SE!G72="", "", [1]SE!G72)</f>
        <v>7.1</v>
      </c>
      <c r="H71" s="101">
        <f>IF([1]SE!H72="", "", [1]SE!H72)</f>
        <v>9.1999999999999993</v>
      </c>
      <c r="I71" s="101">
        <f>IF([1]SE!I72="", "", [1]SE!I72)</f>
        <v>7.4</v>
      </c>
      <c r="J71" s="101">
        <f>IF([1]SE!J72="", "", [1]SE!J72)</f>
        <v>8.8000000000000007</v>
      </c>
      <c r="K71" s="101">
        <f>IF([1]SE!K72="", "", [1]SE!K72)</f>
        <v>8.8000000000000007</v>
      </c>
      <c r="L71" s="101">
        <f>IF([1]SE!L72="", "", [1]SE!L72)</f>
        <v>8</v>
      </c>
    </row>
    <row r="72" spans="1:218" x14ac:dyDescent="0.25">
      <c r="A72" s="64">
        <v>2013</v>
      </c>
      <c r="B72" s="89">
        <f>IF([1]SE!B73="", "", [1]SE!B73)</f>
        <v>10.8</v>
      </c>
      <c r="C72" s="89">
        <f>IF([1]SE!C73="", "", [1]SE!C73)</f>
        <v>11.1</v>
      </c>
      <c r="D72" s="89">
        <f>IF([1]SE!D73="", "", [1]SE!D73)</f>
        <v>8.1</v>
      </c>
      <c r="E72" s="101">
        <f>IF([1]SE!E73="", "", [1]SE!E73)</f>
        <v>6.9</v>
      </c>
      <c r="F72" s="101">
        <f>IF([1]SE!F73="", "", [1]SE!F73)</f>
        <v>8.8000000000000007</v>
      </c>
      <c r="G72" s="101">
        <f>IF([1]SE!G73="", "", [1]SE!G73)</f>
        <v>7.1</v>
      </c>
      <c r="H72" s="101">
        <f>IF([1]SE!H73="", "", [1]SE!H73)</f>
        <v>9.9</v>
      </c>
      <c r="I72" s="101">
        <f>IF([1]SE!I73="", "", [1]SE!I73)</f>
        <v>8</v>
      </c>
      <c r="J72" s="101">
        <f>IF([1]SE!J73="", "", [1]SE!J73)</f>
        <v>8.8000000000000007</v>
      </c>
      <c r="K72" s="101">
        <f>IF([1]SE!K73="", "", [1]SE!K73)</f>
        <v>7.2</v>
      </c>
      <c r="L72" s="101">
        <f>IF([1]SE!L73="", "", [1]SE!L73)</f>
        <v>7.2</v>
      </c>
    </row>
    <row r="73" spans="1:218" x14ac:dyDescent="0.25">
      <c r="A73" s="64">
        <v>2014</v>
      </c>
      <c r="B73" s="89">
        <f>IF([1]SE!B74="", "", [1]SE!B74)</f>
        <v>10.1</v>
      </c>
      <c r="C73" s="89">
        <f>IF([1]SE!C74="", "", [1]SE!C74)</f>
        <v>10.5</v>
      </c>
      <c r="D73" s="89">
        <f>IF([1]SE!D74="", "", [1]SE!D74)</f>
        <v>8</v>
      </c>
      <c r="E73" s="101">
        <f>IF([1]SE!E74="", "", [1]SE!E74)</f>
        <v>7.1</v>
      </c>
      <c r="F73" s="101">
        <f>IF([1]SE!F74="", "", [1]SE!F74)</f>
        <v>8.3000000000000007</v>
      </c>
      <c r="G73" s="101">
        <f>IF([1]SE!G74="", "", [1]SE!G74)</f>
        <v>6.7</v>
      </c>
      <c r="H73" s="101">
        <f>IF([1]SE!H74="", "", [1]SE!H74)</f>
        <v>10</v>
      </c>
      <c r="I73" s="101">
        <f>IF([1]SE!I74="", "", [1]SE!I74)</f>
        <v>7.6</v>
      </c>
      <c r="J73" s="101">
        <f>IF([1]SE!J74="", "", [1]SE!J74)</f>
        <v>8.6</v>
      </c>
      <c r="K73" s="101">
        <f>IF([1]SE!K74="", "", [1]SE!K74)</f>
        <v>7.4</v>
      </c>
      <c r="L73" s="101">
        <f>IF([1]SE!L74="", "", [1]SE!L74)</f>
        <v>7.4</v>
      </c>
    </row>
    <row r="74" spans="1:218" x14ac:dyDescent="0.25">
      <c r="A74" s="64">
        <v>2015</v>
      </c>
      <c r="B74" s="89">
        <f>IF([1]SE!B75="", "", [1]SE!B75)</f>
        <v>9.3000000000000007</v>
      </c>
      <c r="C74" s="89">
        <f>IF([1]SE!C75="", "", [1]SE!C75)</f>
        <v>9.8000000000000007</v>
      </c>
      <c r="D74" s="89">
        <f>IF([1]SE!D75="", "", [1]SE!D75)</f>
        <v>7.4</v>
      </c>
      <c r="E74" s="101">
        <f>IF([1]SE!E75="", "", [1]SE!E75)</f>
        <v>7</v>
      </c>
      <c r="F74" s="101">
        <f>IF([1]SE!F75="", "", [1]SE!F75)</f>
        <v>7.9</v>
      </c>
      <c r="G74" s="101">
        <f>IF([1]SE!G75="", "", [1]SE!G75)</f>
        <v>6</v>
      </c>
      <c r="H74" s="101">
        <f>IF([1]SE!H75="", "", [1]SE!H75)</f>
        <v>9.5</v>
      </c>
      <c r="I74" s="101">
        <f>IF([1]SE!I75="", "", [1]SE!I75)</f>
        <v>6.6</v>
      </c>
      <c r="J74" s="101">
        <f>IF([1]SE!J75="", "", [1]SE!J75)</f>
        <v>7.9</v>
      </c>
      <c r="K74" s="101">
        <f>IF([1]SE!K75="", "", [1]SE!K75)</f>
        <v>7.1</v>
      </c>
      <c r="L74" s="101">
        <f>IF([1]SE!L75="", "", [1]SE!L75)</f>
        <v>7.2</v>
      </c>
    </row>
    <row r="75" spans="1:218" ht="33" x14ac:dyDescent="0.25">
      <c r="A75" s="63" t="s">
        <v>35</v>
      </c>
      <c r="B75" s="89" t="str">
        <f>IF([1]SE!B76="", "", [1]SE!B76)</f>
        <v/>
      </c>
      <c r="C75" s="89" t="str">
        <f>IF([1]SE!C76="", "", [1]SE!C76)</f>
        <v/>
      </c>
      <c r="D75" s="89" t="str">
        <f>IF([1]SE!D76="", "", [1]SE!D76)</f>
        <v/>
      </c>
      <c r="E75" s="101" t="str">
        <f>IF([1]SE!E76="", "", [1]SE!E76)</f>
        <v/>
      </c>
      <c r="F75" s="101" t="str">
        <f>IF([1]SE!F76="", "", [1]SE!F76)</f>
        <v/>
      </c>
      <c r="G75" s="101" t="str">
        <f>IF([1]SE!G76="", "", [1]SE!G76)</f>
        <v/>
      </c>
      <c r="H75" s="101" t="str">
        <f>IF([1]SE!H76="", "", [1]SE!H76)</f>
        <v/>
      </c>
      <c r="I75" s="101" t="str">
        <f>IF([1]SE!I76="", "", [1]SE!I76)</f>
        <v/>
      </c>
      <c r="J75" s="101" t="str">
        <f>IF([1]SE!J76="", "", [1]SE!J76)</f>
        <v/>
      </c>
      <c r="K75" s="101" t="str">
        <f>IF([1]SE!K76="", "", [1]SE!K76)</f>
        <v/>
      </c>
      <c r="L75" s="101" t="str">
        <f>IF([1]SE!L76="", "", [1]SE!L76)</f>
        <v/>
      </c>
    </row>
    <row r="76" spans="1:218" x14ac:dyDescent="0.25">
      <c r="A76" s="64">
        <v>2000</v>
      </c>
      <c r="B76" s="89">
        <f>IF([1]SE!B77="", "", [1]SE!B77)</f>
        <v>19.5</v>
      </c>
      <c r="C76" s="89">
        <f>IF([1]SE!C77="", "", [1]SE!C77)</f>
        <v>21.3</v>
      </c>
      <c r="D76" s="89">
        <f>IF([1]SE!D77="", "", [1]SE!D77)</f>
        <v>29.7</v>
      </c>
      <c r="E76" s="101">
        <f>IF([1]SE!E77="", "", [1]SE!E77)</f>
        <v>38.700000000000003</v>
      </c>
      <c r="F76" s="101">
        <f>IF([1]SE!F77="", "", [1]SE!F77)</f>
        <v>28</v>
      </c>
      <c r="G76" s="101">
        <f>IF([1]SE!G77="", "", [1]SE!G77)</f>
        <v>20</v>
      </c>
      <c r="H76" s="101">
        <f>IF([1]SE!H77="", "", [1]SE!H77)</f>
        <v>29.2</v>
      </c>
      <c r="I76" s="101">
        <f>IF([1]SE!I77="", "", [1]SE!I77)</f>
        <v>30.2</v>
      </c>
      <c r="J76" s="101">
        <f>IF([1]SE!J77="", "", [1]SE!J77)</f>
        <v>23.5</v>
      </c>
      <c r="K76" s="101">
        <f>IF([1]SE!K77="", "", [1]SE!K77)</f>
        <v>24</v>
      </c>
      <c r="L76" s="101">
        <f>IF([1]SE!L77="", "", [1]SE!L77)</f>
        <v>30.2</v>
      </c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</row>
    <row r="77" spans="1:218" x14ac:dyDescent="0.25">
      <c r="A77" s="64">
        <v>2006</v>
      </c>
      <c r="B77" s="89">
        <f>IF([1]SE!B78="", "", [1]SE!B78)</f>
        <v>23</v>
      </c>
      <c r="C77" s="89">
        <f>IF([1]SE!C78="", "", [1]SE!C78)</f>
        <v>24.7</v>
      </c>
      <c r="D77" s="89">
        <f>IF([1]SE!D78="", "", [1]SE!D78)</f>
        <v>30.5</v>
      </c>
      <c r="E77" s="101">
        <f>IF([1]SE!E78="", "", [1]SE!E78)</f>
        <v>38.4</v>
      </c>
      <c r="F77" s="101">
        <f>IF([1]SE!F78="", "", [1]SE!F78)</f>
        <v>28.8</v>
      </c>
      <c r="G77" s="101">
        <f>IF([1]SE!G78="", "", [1]SE!G78)</f>
        <v>23.5</v>
      </c>
      <c r="H77" s="101">
        <f>IF([1]SE!H78="", "", [1]SE!H78)</f>
        <v>31.5</v>
      </c>
      <c r="I77" s="101">
        <f>IF([1]SE!I78="", "", [1]SE!I78)</f>
        <v>29.6</v>
      </c>
      <c r="J77" s="101">
        <f>IF([1]SE!J78="", "", [1]SE!J78)</f>
        <v>23.9</v>
      </c>
      <c r="K77" s="101">
        <f>IF([1]SE!K78="", "", [1]SE!K78)</f>
        <v>26.4</v>
      </c>
      <c r="L77" s="101">
        <f>IF([1]SE!L78="", "", [1]SE!L78)</f>
        <v>29.2</v>
      </c>
    </row>
    <row r="78" spans="1:218" x14ac:dyDescent="0.25">
      <c r="A78" s="64">
        <v>2013</v>
      </c>
      <c r="B78" s="89">
        <f>IF([1]SE!B79="", "", [1]SE!B79)</f>
        <v>28.7</v>
      </c>
      <c r="C78" s="89">
        <f>IF([1]SE!C79="", "", [1]SE!C79)</f>
        <v>30.1</v>
      </c>
      <c r="D78" s="89">
        <f>IF([1]SE!D79="", "", [1]SE!D79)</f>
        <v>37</v>
      </c>
      <c r="E78" s="101">
        <f>IF([1]SE!E79="", "", [1]SE!E79)</f>
        <v>45.7</v>
      </c>
      <c r="F78" s="101">
        <f>IF([1]SE!F79="", "", [1]SE!F79)</f>
        <v>35.1</v>
      </c>
      <c r="G78" s="101">
        <f>IF([1]SE!G79="", "", [1]SE!G79)</f>
        <v>29.2</v>
      </c>
      <c r="H78" s="101">
        <f>IF([1]SE!H79="", "", [1]SE!H79)</f>
        <v>37.9</v>
      </c>
      <c r="I78" s="101">
        <f>IF([1]SE!I79="", "", [1]SE!I79)</f>
        <v>36.5</v>
      </c>
      <c r="J78" s="101">
        <f>IF([1]SE!J79="", "", [1]SE!J79)</f>
        <v>27.4</v>
      </c>
      <c r="K78" s="101">
        <f>IF([1]SE!K79="", "", [1]SE!K79)</f>
        <v>30.5</v>
      </c>
      <c r="L78" s="101">
        <f>IF([1]SE!L79="", "", [1]SE!L79)</f>
        <v>35.4</v>
      </c>
    </row>
    <row r="79" spans="1:218" x14ac:dyDescent="0.25">
      <c r="A79" s="64">
        <v>2015</v>
      </c>
      <c r="B79" s="89">
        <f>IF([1]SE!B80="", "", [1]SE!B80)</f>
        <v>29.4</v>
      </c>
      <c r="C79" s="89">
        <f>IF([1]SE!C80="", "", [1]SE!C80)</f>
        <v>30.8</v>
      </c>
      <c r="D79" s="89">
        <f>IF([1]SE!D80="", "", [1]SE!D80)</f>
        <v>39.799999999999997</v>
      </c>
      <c r="E79" s="101">
        <f>IF([1]SE!E80="", "", [1]SE!E80)</f>
        <v>48.7</v>
      </c>
      <c r="F79" s="101">
        <f>IF([1]SE!F80="", "", [1]SE!F80)</f>
        <v>36.799999999999997</v>
      </c>
      <c r="G79" s="101">
        <f>IF([1]SE!G80="", "", [1]SE!G80)</f>
        <v>32.9</v>
      </c>
      <c r="H79" s="101">
        <f>IF([1]SE!H80="", "", [1]SE!H80)</f>
        <v>40.9</v>
      </c>
      <c r="I79" s="101">
        <f>IF([1]SE!I80="", "", [1]SE!I80)</f>
        <v>39.200000000000003</v>
      </c>
      <c r="J79" s="101">
        <f>IF([1]SE!J80="", "", [1]SE!J80)</f>
        <v>30.6</v>
      </c>
      <c r="K79" s="101">
        <f>IF([1]SE!K80="", "", [1]SE!K80)</f>
        <v>32</v>
      </c>
      <c r="L79" s="101">
        <f>IF([1]SE!L80="", "", [1]SE!L80)</f>
        <v>37.299999999999997</v>
      </c>
    </row>
    <row r="80" spans="1:218" ht="22.5" x14ac:dyDescent="0.25">
      <c r="A80" s="63" t="s">
        <v>36</v>
      </c>
      <c r="B80" s="89" t="str">
        <f>IF([1]SE!B81="", "", [1]SE!B81)</f>
        <v/>
      </c>
      <c r="C80" s="89" t="str">
        <f>IF([1]SE!C81="", "", [1]SE!C81)</f>
        <v/>
      </c>
      <c r="D80" s="89" t="str">
        <f>IF([1]SE!D81="", "", [1]SE!D81)</f>
        <v/>
      </c>
      <c r="E80" s="101" t="str">
        <f>IF([1]SE!E81="", "", [1]SE!E81)</f>
        <v/>
      </c>
      <c r="F80" s="101" t="str">
        <f>IF([1]SE!F81="", "", [1]SE!F81)</f>
        <v/>
      </c>
      <c r="G80" s="101" t="str">
        <f>IF([1]SE!G81="", "", [1]SE!G81)</f>
        <v/>
      </c>
      <c r="H80" s="101" t="str">
        <f>IF([1]SE!H81="", "", [1]SE!H81)</f>
        <v/>
      </c>
      <c r="I80" s="101" t="str">
        <f>IF([1]SE!I81="", "", [1]SE!I81)</f>
        <v/>
      </c>
      <c r="J80" s="101" t="str">
        <f>IF([1]SE!J81="", "", [1]SE!J81)</f>
        <v/>
      </c>
      <c r="K80" s="101" t="str">
        <f>IF([1]SE!K81="", "", [1]SE!K81)</f>
        <v/>
      </c>
      <c r="L80" s="101" t="str">
        <f>IF([1]SE!L81="", "", [1]SE!L81)</f>
        <v/>
      </c>
    </row>
    <row r="81" spans="1:218" x14ac:dyDescent="0.25">
      <c r="A81" s="63" t="s">
        <v>37</v>
      </c>
      <c r="B81" s="89" t="str">
        <f>IF([1]SE!B82="", "", [1]SE!B82)</f>
        <v/>
      </c>
      <c r="C81" s="89" t="str">
        <f>IF([1]SE!C82="", "", [1]SE!C82)</f>
        <v/>
      </c>
      <c r="D81" s="89" t="str">
        <f>IF([1]SE!D82="", "", [1]SE!D82)</f>
        <v/>
      </c>
      <c r="E81" s="101" t="str">
        <f>IF([1]SE!E82="", "", [1]SE!E82)</f>
        <v/>
      </c>
      <c r="F81" s="101" t="str">
        <f>IF([1]SE!F82="", "", [1]SE!F82)</f>
        <v/>
      </c>
      <c r="G81" s="101" t="str">
        <f>IF([1]SE!G82="", "", [1]SE!G82)</f>
        <v/>
      </c>
      <c r="H81" s="101" t="str">
        <f>IF([1]SE!H82="", "", [1]SE!H82)</f>
        <v/>
      </c>
      <c r="I81" s="101" t="str">
        <f>IF([1]SE!I82="", "", [1]SE!I82)</f>
        <v/>
      </c>
      <c r="J81" s="101" t="str">
        <f>IF([1]SE!J82="", "", [1]SE!J82)</f>
        <v/>
      </c>
      <c r="K81" s="101" t="str">
        <f>IF([1]SE!K82="", "", [1]SE!K82)</f>
        <v/>
      </c>
      <c r="L81" s="101" t="str">
        <f>IF([1]SE!L82="", "", [1]SE!L82)</f>
        <v/>
      </c>
    </row>
    <row r="82" spans="1:218" x14ac:dyDescent="0.25">
      <c r="A82" s="64">
        <v>2000</v>
      </c>
      <c r="B82" s="89">
        <f>IF([1]SE!B83="", "", [1]SE!B83)</f>
        <v>7.7494115200726776</v>
      </c>
      <c r="C82" s="89">
        <f>IF([1]SE!C83="", "", [1]SE!C83)</f>
        <v>3.8734964039637023</v>
      </c>
      <c r="D82" s="89">
        <f>IF([1]SE!D83="", "", [1]SE!D83)</f>
        <v>2.8345724907063197</v>
      </c>
      <c r="E82" s="101">
        <f>IF([1]SE!E83="", "", [1]SE!E83)</f>
        <v>0.37735849056603776</v>
      </c>
      <c r="F82" s="101">
        <f>IF([1]SE!F83="", "", [1]SE!F83)</f>
        <v>3.6982248520710059</v>
      </c>
      <c r="G82" s="101">
        <f>IF([1]SE!G83="", "", [1]SE!G83)</f>
        <v>5.3708439897698215</v>
      </c>
      <c r="H82" s="101">
        <f>IF([1]SE!H83="", "", [1]SE!H83)</f>
        <v>3.7351443123938877</v>
      </c>
      <c r="I82" s="101">
        <f>IF([1]SE!I83="", "", [1]SE!I83)</f>
        <v>2.8950542822677927</v>
      </c>
      <c r="J82" s="101">
        <f>IF([1]SE!J83="", "", [1]SE!J83)</f>
        <v>3.32409972299169</v>
      </c>
      <c r="K82" s="101">
        <f>IF([1]SE!K83="", "", [1]SE!K83)</f>
        <v>5.202312138728324</v>
      </c>
      <c r="L82" s="101">
        <f>IF([1]SE!L83="", "", [1]SE!L83)</f>
        <v>2.2321428571428572</v>
      </c>
    </row>
    <row r="83" spans="1:218" x14ac:dyDescent="0.25">
      <c r="A83" s="64">
        <v>2006</v>
      </c>
      <c r="B83" s="89">
        <f>IF([1]SE!B84="", "", [1]SE!B84)</f>
        <v>5.7251297186090548</v>
      </c>
      <c r="C83" s="89">
        <f>IF([1]SE!C84="", "", [1]SE!C84)</f>
        <v>3.2593299789625028</v>
      </c>
      <c r="D83" s="89">
        <f>IF([1]SE!D84="", "", [1]SE!D84)</f>
        <v>2.0762807492665312</v>
      </c>
      <c r="E83" s="101">
        <f>IF([1]SE!E84="", "", [1]SE!E84)</f>
        <v>0.2785515320334262</v>
      </c>
      <c r="F83" s="101">
        <f>IF([1]SE!F84="", "", [1]SE!F84)</f>
        <v>2.1865889212827989</v>
      </c>
      <c r="G83" s="101">
        <f>IF([1]SE!G84="", "", [1]SE!G84)</f>
        <v>3.8461538461538463</v>
      </c>
      <c r="H83" s="101">
        <f>IF([1]SE!H84="", "", [1]SE!H84)</f>
        <v>3.054662379421222</v>
      </c>
      <c r="I83" s="101">
        <f>IF([1]SE!I84="", "", [1]SE!I84)</f>
        <v>1.799775028121485</v>
      </c>
      <c r="J83" s="101">
        <f>IF([1]SE!J84="", "", [1]SE!J84)</f>
        <v>2.7624309392265194</v>
      </c>
      <c r="K83" s="101">
        <f>IF([1]SE!K84="", "", [1]SE!K84)</f>
        <v>4.6511627906976747</v>
      </c>
      <c r="L83" s="101">
        <f>IF([1]SE!L84="", "", [1]SE!L84)</f>
        <v>2.5862068965517242</v>
      </c>
    </row>
    <row r="84" spans="1:218" x14ac:dyDescent="0.25">
      <c r="A84" s="64">
        <v>2011</v>
      </c>
      <c r="B84" s="89">
        <f>IF([1]SE!B85="", "", [1]SE!B85)</f>
        <v>5.1914903353435831</v>
      </c>
      <c r="C84" s="89">
        <f>IF([1]SE!C85="", "", [1]SE!C85)</f>
        <v>2.9999782436852294</v>
      </c>
      <c r="D84" s="89">
        <f>IF([1]SE!D85="", "", [1]SE!D85)</f>
        <v>2.3892267593397043</v>
      </c>
      <c r="E84" s="101">
        <f>IF([1]SE!E85="", "", [1]SE!E85)</f>
        <v>0.34275921165381323</v>
      </c>
      <c r="F84" s="101">
        <f>IF([1]SE!F85="", "", [1]SE!F85)</f>
        <v>2.5387870239774331</v>
      </c>
      <c r="G84" s="101">
        <f>IF([1]SE!G85="", "", [1]SE!G85)</f>
        <v>4.5340050377833752</v>
      </c>
      <c r="H84" s="101">
        <f>IF([1]SE!H85="", "", [1]SE!H85)</f>
        <v>3.1152647975077881</v>
      </c>
      <c r="I84" s="101">
        <f>IF([1]SE!I85="", "", [1]SE!I85)</f>
        <v>1.9607843137254901</v>
      </c>
      <c r="J84" s="101">
        <f>IF([1]SE!J85="", "", [1]SE!J85)</f>
        <v>4.1436464088397784</v>
      </c>
      <c r="K84" s="101">
        <f>IF([1]SE!K85="", "", [1]SE!K85)</f>
        <v>4.7058823529411766</v>
      </c>
      <c r="L84" s="101">
        <f>IF([1]SE!L85="", "", [1]SE!L85)</f>
        <v>3.7815126050420167</v>
      </c>
    </row>
    <row r="85" spans="1:218" x14ac:dyDescent="0.25">
      <c r="A85" s="64">
        <v>2012</v>
      </c>
      <c r="B85" s="89" t="str">
        <f>IF([1]SE!B86="", "", [1]SE!B86)</f>
        <v>:</v>
      </c>
      <c r="C85" s="89" t="str">
        <f>IF([1]SE!C86="", "", [1]SE!C86)</f>
        <v>:</v>
      </c>
      <c r="D85" s="89">
        <f>IF([1]SE!D86="", "", [1]SE!D86)</f>
        <v>2.3712006898038371</v>
      </c>
      <c r="E85" s="101">
        <f>IF([1]SE!E86="", "", [1]SE!E86)</f>
        <v>0.33670033670033667</v>
      </c>
      <c r="F85" s="101">
        <f>IF([1]SE!F86="", "", [1]SE!F86)</f>
        <v>2.5245441795231418</v>
      </c>
      <c r="G85" s="101">
        <f>IF([1]SE!G86="", "", [1]SE!G86)</f>
        <v>4.3037974683544302</v>
      </c>
      <c r="H85" s="101">
        <f>IF([1]SE!H86="", "", [1]SE!H86)</f>
        <v>3.2761310452418098</v>
      </c>
      <c r="I85" s="101">
        <f>IF([1]SE!I86="", "", [1]SE!I86)</f>
        <v>1.948051948051948</v>
      </c>
      <c r="J85" s="101">
        <f>IF([1]SE!J86="", "", [1]SE!J86)</f>
        <v>4.1208791208791204</v>
      </c>
      <c r="K85" s="101">
        <f>IF([1]SE!K86="", "", [1]SE!K86)</f>
        <v>4.7058823529411766</v>
      </c>
      <c r="L85" s="101">
        <f>IF([1]SE!L86="", "", [1]SE!L86)</f>
        <v>3.7037037037037033</v>
      </c>
    </row>
    <row r="86" spans="1:218" x14ac:dyDescent="0.25">
      <c r="A86" s="64">
        <v>2013</v>
      </c>
      <c r="B86" s="89" t="str">
        <f>IF([1]SE!B87="", "", [1]SE!B87)</f>
        <v>:</v>
      </c>
      <c r="C86" s="89" t="str">
        <f>IF([1]SE!C87="", "", [1]SE!C87)</f>
        <v>:</v>
      </c>
      <c r="D86" s="89" t="str">
        <f>IF([1]SE!D87="", "", [1]SE!D87)</f>
        <v>:</v>
      </c>
      <c r="E86" s="101" t="str">
        <f>IF([1]SE!E87="", "", [1]SE!E87)</f>
        <v>:</v>
      </c>
      <c r="F86" s="101" t="str">
        <f>IF([1]SE!F87="", "", [1]SE!F87)</f>
        <v>:</v>
      </c>
      <c r="G86" s="101" t="str">
        <f>IF([1]SE!G87="", "", [1]SE!G87)</f>
        <v>:</v>
      </c>
      <c r="H86" s="101" t="str">
        <f>IF([1]SE!H87="", "", [1]SE!H87)</f>
        <v>:</v>
      </c>
      <c r="I86" s="101" t="str">
        <f>IF([1]SE!I87="", "", [1]SE!I87)</f>
        <v>:</v>
      </c>
      <c r="J86" s="101" t="str">
        <f>IF([1]SE!J87="", "", [1]SE!J87)</f>
        <v>:</v>
      </c>
      <c r="K86" s="101" t="str">
        <f>IF([1]SE!K87="", "", [1]SE!K87)</f>
        <v>:</v>
      </c>
      <c r="L86" s="101" t="str">
        <f>IF([1]SE!L87="", "", [1]SE!L87)</f>
        <v>:</v>
      </c>
    </row>
    <row r="87" spans="1:218" x14ac:dyDescent="0.25">
      <c r="A87" s="63" t="s">
        <v>38</v>
      </c>
      <c r="B87" s="89" t="str">
        <f>IF([1]SE!B88="", "", [1]SE!B88)</f>
        <v/>
      </c>
      <c r="C87" s="89" t="str">
        <f>IF([1]SE!C88="", "", [1]SE!C88)</f>
        <v/>
      </c>
      <c r="D87" s="89" t="str">
        <f>IF([1]SE!D88="", "", [1]SE!D88)</f>
        <v/>
      </c>
      <c r="E87" s="101" t="str">
        <f>IF([1]SE!E88="", "", [1]SE!E88)</f>
        <v/>
      </c>
      <c r="F87" s="101" t="str">
        <f>IF([1]SE!F88="", "", [1]SE!F88)</f>
        <v/>
      </c>
      <c r="G87" s="101" t="str">
        <f>IF([1]SE!G88="", "", [1]SE!G88)</f>
        <v/>
      </c>
      <c r="H87" s="101" t="str">
        <f>IF([1]SE!H88="", "", [1]SE!H88)</f>
        <v/>
      </c>
      <c r="I87" s="101" t="str">
        <f>IF([1]SE!I88="", "", [1]SE!I88)</f>
        <v/>
      </c>
      <c r="J87" s="101" t="str">
        <f>IF([1]SE!J88="", "", [1]SE!J88)</f>
        <v/>
      </c>
      <c r="K87" s="101" t="str">
        <f>IF([1]SE!K88="", "", [1]SE!K88)</f>
        <v/>
      </c>
      <c r="L87" s="101" t="str">
        <f>IF([1]SE!L88="", "", [1]SE!L88)</f>
        <v/>
      </c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</row>
    <row r="88" spans="1:218" x14ac:dyDescent="0.25">
      <c r="A88" s="64">
        <v>2000</v>
      </c>
      <c r="B88" s="89">
        <f>IF([1]SE!B89="", "", [1]SE!B89)</f>
        <v>19.246888535805763</v>
      </c>
      <c r="C88" s="89">
        <f>IF([1]SE!C89="", "", [1]SE!C89)</f>
        <v>17.865461003502297</v>
      </c>
      <c r="D88" s="89">
        <f>IF([1]SE!D89="", "", [1]SE!D89)</f>
        <v>18.285315985130111</v>
      </c>
      <c r="E88" s="101">
        <f>IF([1]SE!E89="", "", [1]SE!E89)</f>
        <v>10.377358490566039</v>
      </c>
      <c r="F88" s="101">
        <f>IF([1]SE!F89="", "", [1]SE!F89)</f>
        <v>21.301775147928996</v>
      </c>
      <c r="G88" s="101">
        <f>IF([1]SE!G89="", "", [1]SE!G89)</f>
        <v>27.10997442455243</v>
      </c>
      <c r="H88" s="101">
        <f>IF([1]SE!H89="", "", [1]SE!H89)</f>
        <v>18.505942275042443</v>
      </c>
      <c r="I88" s="101">
        <f>IF([1]SE!I89="", "", [1]SE!I89)</f>
        <v>21.712907117008442</v>
      </c>
      <c r="J88" s="101">
        <f>IF([1]SE!J89="", "", [1]SE!J89)</f>
        <v>21.606648199445981</v>
      </c>
      <c r="K88" s="101">
        <f>IF([1]SE!K89="", "", [1]SE!K89)</f>
        <v>13.294797687861271</v>
      </c>
      <c r="L88" s="101">
        <f>IF([1]SE!L89="", "", [1]SE!L89)</f>
        <v>16.517857142857142</v>
      </c>
    </row>
    <row r="89" spans="1:218" x14ac:dyDescent="0.25">
      <c r="A89" s="64">
        <v>2006</v>
      </c>
      <c r="B89" s="89">
        <f>IF([1]SE!B90="", "", [1]SE!B90)</f>
        <v>17.209794720538088</v>
      </c>
      <c r="C89" s="89">
        <f>IF([1]SE!C90="", "", [1]SE!C90)</f>
        <v>15.468233687529633</v>
      </c>
      <c r="D89" s="89">
        <f>IF([1]SE!D90="", "", [1]SE!D90)</f>
        <v>16.339426765967051</v>
      </c>
      <c r="E89" s="101">
        <f>IF([1]SE!E90="", "", [1]SE!E90)</f>
        <v>8.7279480037140207</v>
      </c>
      <c r="F89" s="101">
        <f>IF([1]SE!F90="", "", [1]SE!F90)</f>
        <v>18.658892128279884</v>
      </c>
      <c r="G89" s="101">
        <f>IF([1]SE!G90="", "", [1]SE!G90)</f>
        <v>24.615384615384617</v>
      </c>
      <c r="H89" s="101">
        <f>IF([1]SE!H90="", "", [1]SE!H90)</f>
        <v>15.755627009646304</v>
      </c>
      <c r="I89" s="101">
        <f>IF([1]SE!I90="", "", [1]SE!I90)</f>
        <v>19.572553430821145</v>
      </c>
      <c r="J89" s="101">
        <f>IF([1]SE!J90="", "", [1]SE!J90)</f>
        <v>20.165745856353592</v>
      </c>
      <c r="K89" s="101">
        <f>IF([1]SE!K90="", "", [1]SE!K90)</f>
        <v>13.953488372093023</v>
      </c>
      <c r="L89" s="101">
        <f>IF([1]SE!L90="", "", [1]SE!L90)</f>
        <v>15.948275862068966</v>
      </c>
    </row>
    <row r="90" spans="1:218" x14ac:dyDescent="0.25">
      <c r="A90" s="64">
        <v>2011</v>
      </c>
      <c r="B90" s="89">
        <f>IF([1]SE!B91="", "", [1]SE!B91)</f>
        <v>15.826459274406592</v>
      </c>
      <c r="C90" s="89">
        <f>IF([1]SE!C91="", "", [1]SE!C91)</f>
        <v>14.215841796936523</v>
      </c>
      <c r="D90" s="89">
        <f>IF([1]SE!D91="", "", [1]SE!D91)</f>
        <v>14.704604691572545</v>
      </c>
      <c r="E90" s="101">
        <f>IF([1]SE!E91="", "", [1]SE!E91)</f>
        <v>7.8834618680377044</v>
      </c>
      <c r="F90" s="101">
        <f>IF([1]SE!F91="", "", [1]SE!F91)</f>
        <v>17.207334273624824</v>
      </c>
      <c r="G90" s="101">
        <f>IF([1]SE!G91="", "", [1]SE!G91)</f>
        <v>23.425692695214106</v>
      </c>
      <c r="H90" s="101">
        <f>IF([1]SE!H91="", "", [1]SE!H91)</f>
        <v>13.239875389408098</v>
      </c>
      <c r="I90" s="101">
        <f>IF([1]SE!I91="", "", [1]SE!I91)</f>
        <v>17.320261437908496</v>
      </c>
      <c r="J90" s="101">
        <f>IF([1]SE!J91="", "", [1]SE!J91)</f>
        <v>19.060773480662984</v>
      </c>
      <c r="K90" s="101">
        <f>IF([1]SE!K91="", "", [1]SE!K91)</f>
        <v>12.352941176470589</v>
      </c>
      <c r="L90" s="101">
        <f>IF([1]SE!L91="", "", [1]SE!L91)</f>
        <v>15.126050420168067</v>
      </c>
    </row>
    <row r="91" spans="1:218" x14ac:dyDescent="0.25">
      <c r="A91" s="64">
        <v>2012</v>
      </c>
      <c r="B91" s="89" t="str">
        <f>IF([1]SE!B92="", "", [1]SE!B92)</f>
        <v>:</v>
      </c>
      <c r="C91" s="89" t="str">
        <f>IF([1]SE!C92="", "", [1]SE!C92)</f>
        <v>:</v>
      </c>
      <c r="D91" s="89">
        <f>IF([1]SE!D92="", "", [1]SE!D92)</f>
        <v>14.42121146798879</v>
      </c>
      <c r="E91" s="101">
        <f>IF([1]SE!E92="", "", [1]SE!E92)</f>
        <v>7.7441077441077439</v>
      </c>
      <c r="F91" s="101">
        <f>IF([1]SE!F92="", "", [1]SE!F92)</f>
        <v>16.970546984572231</v>
      </c>
      <c r="G91" s="101">
        <f>IF([1]SE!G92="", "", [1]SE!G92)</f>
        <v>22.784810126582279</v>
      </c>
      <c r="H91" s="101">
        <f>IF([1]SE!H92="", "", [1]SE!H92)</f>
        <v>13.104524180967239</v>
      </c>
      <c r="I91" s="101">
        <f>IF([1]SE!I92="", "", [1]SE!I92)</f>
        <v>16.99134199134199</v>
      </c>
      <c r="J91" s="101">
        <f>IF([1]SE!J92="", "", [1]SE!J92)</f>
        <v>18.406593406593409</v>
      </c>
      <c r="K91" s="101">
        <f>IF([1]SE!K92="", "", [1]SE!K92)</f>
        <v>12.352941176470589</v>
      </c>
      <c r="L91" s="101">
        <f>IF([1]SE!L92="", "", [1]SE!L92)</f>
        <v>15.22633744855967</v>
      </c>
    </row>
    <row r="92" spans="1:218" x14ac:dyDescent="0.25">
      <c r="A92" s="64">
        <v>2013</v>
      </c>
      <c r="B92" s="89" t="str">
        <f>IF([1]SE!B93="", "", [1]SE!B93)</f>
        <v>:</v>
      </c>
      <c r="C92" s="89" t="str">
        <f>IF([1]SE!C93="", "", [1]SE!C93)</f>
        <v>:</v>
      </c>
      <c r="D92" s="89" t="str">
        <f>IF([1]SE!D93="", "", [1]SE!D93)</f>
        <v>:</v>
      </c>
      <c r="E92" s="101" t="str">
        <f>IF([1]SE!E93="", "", [1]SE!E93)</f>
        <v>:</v>
      </c>
      <c r="F92" s="101" t="str">
        <f>IF([1]SE!F93="", "", [1]SE!F93)</f>
        <v>:</v>
      </c>
      <c r="G92" s="101" t="str">
        <f>IF([1]SE!G93="", "", [1]SE!G93)</f>
        <v>:</v>
      </c>
      <c r="H92" s="101" t="str">
        <f>IF([1]SE!H93="", "", [1]SE!H93)</f>
        <v>:</v>
      </c>
      <c r="I92" s="101" t="str">
        <f>IF([1]SE!I93="", "", [1]SE!I93)</f>
        <v>:</v>
      </c>
      <c r="J92" s="101" t="str">
        <f>IF([1]SE!J93="", "", [1]SE!J93)</f>
        <v>:</v>
      </c>
      <c r="K92" s="101" t="str">
        <f>IF([1]SE!K93="", "", [1]SE!K93)</f>
        <v>:</v>
      </c>
      <c r="L92" s="101" t="str">
        <f>IF([1]SE!L93="", "", [1]SE!L93)</f>
        <v>:</v>
      </c>
    </row>
    <row r="93" spans="1:218" x14ac:dyDescent="0.25">
      <c r="A93" s="63" t="s">
        <v>39</v>
      </c>
      <c r="B93" s="89" t="str">
        <f>IF([1]SE!B94="", "", [1]SE!B94)</f>
        <v/>
      </c>
      <c r="C93" s="89" t="str">
        <f>IF([1]SE!C94="", "", [1]SE!C94)</f>
        <v/>
      </c>
      <c r="D93" s="89" t="str">
        <f>IF([1]SE!D94="", "", [1]SE!D94)</f>
        <v/>
      </c>
      <c r="E93" s="101" t="str">
        <f>IF([1]SE!E94="", "", [1]SE!E94)</f>
        <v/>
      </c>
      <c r="F93" s="101" t="str">
        <f>IF([1]SE!F94="", "", [1]SE!F94)</f>
        <v/>
      </c>
      <c r="G93" s="101" t="str">
        <f>IF([1]SE!G94="", "", [1]SE!G94)</f>
        <v/>
      </c>
      <c r="H93" s="101" t="str">
        <f>IF([1]SE!H94="", "", [1]SE!H94)</f>
        <v/>
      </c>
      <c r="I93" s="101" t="str">
        <f>IF([1]SE!I94="", "", [1]SE!I94)</f>
        <v/>
      </c>
      <c r="J93" s="101" t="str">
        <f>IF([1]SE!J94="", "", [1]SE!J94)</f>
        <v/>
      </c>
      <c r="K93" s="101" t="str">
        <f>IF([1]SE!K94="", "", [1]SE!K94)</f>
        <v/>
      </c>
      <c r="L93" s="101" t="str">
        <f>IF([1]SE!L94="", "", [1]SE!L94)</f>
        <v/>
      </c>
    </row>
    <row r="94" spans="1:218" x14ac:dyDescent="0.25">
      <c r="A94" s="64">
        <v>2000</v>
      </c>
      <c r="B94" s="89">
        <f>IF([1]SE!B95="", "", [1]SE!B95)</f>
        <v>6.867661448449228</v>
      </c>
      <c r="C94" s="89">
        <f>IF([1]SE!C95="", "", [1]SE!C95)</f>
        <v>7.2353841841589128</v>
      </c>
      <c r="D94" s="89">
        <f>IF([1]SE!D95="", "", [1]SE!D95)</f>
        <v>5.2044609665427508</v>
      </c>
      <c r="E94" s="101">
        <f>IF([1]SE!E95="", "", [1]SE!E95)</f>
        <v>4.1509433962264151</v>
      </c>
      <c r="F94" s="101">
        <f>IF([1]SE!F95="", "", [1]SE!F95)</f>
        <v>5.9171597633136095</v>
      </c>
      <c r="G94" s="101">
        <f>IF([1]SE!G95="", "", [1]SE!G95)</f>
        <v>5.3708439897698215</v>
      </c>
      <c r="H94" s="101">
        <f>IF([1]SE!H95="", "", [1]SE!H95)</f>
        <v>5.6027164685908319</v>
      </c>
      <c r="I94" s="101">
        <f>IF([1]SE!I95="", "", [1]SE!I95)</f>
        <v>5.3075995174909529</v>
      </c>
      <c r="J94" s="101">
        <f>IF([1]SE!J95="", "", [1]SE!J95)</f>
        <v>4.986149584487535</v>
      </c>
      <c r="K94" s="101">
        <f>IF([1]SE!K95="", "", [1]SE!K95)</f>
        <v>6.3583815028901727</v>
      </c>
      <c r="L94" s="101">
        <f>IF([1]SE!L95="", "", [1]SE!L95)</f>
        <v>5.8035714285714288</v>
      </c>
    </row>
    <row r="95" spans="1:218" x14ac:dyDescent="0.25">
      <c r="A95" s="64">
        <v>2006</v>
      </c>
      <c r="B95" s="89">
        <f>IF([1]SE!B96="", "", [1]SE!B96)</f>
        <v>7.4751997077143963</v>
      </c>
      <c r="C95" s="89">
        <f>IF([1]SE!C96="", "", [1]SE!C96)</f>
        <v>7.5235863218365315</v>
      </c>
      <c r="D95" s="89">
        <f>IF([1]SE!D96="", "", [1]SE!D96)</f>
        <v>5.8000451365380279</v>
      </c>
      <c r="E95" s="101">
        <f>IF([1]SE!E96="", "", [1]SE!E96)</f>
        <v>5.1996285979572887</v>
      </c>
      <c r="F95" s="101">
        <f>IF([1]SE!F96="", "", [1]SE!F96)</f>
        <v>6.4139941690962097</v>
      </c>
      <c r="G95" s="101">
        <f>IF([1]SE!G96="", "", [1]SE!G96)</f>
        <v>5.384615384615385</v>
      </c>
      <c r="H95" s="101">
        <f>IF([1]SE!H96="", "", [1]SE!H96)</f>
        <v>6.270096463022508</v>
      </c>
      <c r="I95" s="101">
        <f>IF([1]SE!I96="", "", [1]SE!I96)</f>
        <v>5.5118110236220472</v>
      </c>
      <c r="J95" s="101">
        <f>IF([1]SE!J96="", "", [1]SE!J96)</f>
        <v>5.8011049723756907</v>
      </c>
      <c r="K95" s="101">
        <f>IF([1]SE!K96="", "", [1]SE!K96)</f>
        <v>6.9767441860465116</v>
      </c>
      <c r="L95" s="101">
        <f>IF([1]SE!L96="", "", [1]SE!L96)</f>
        <v>6.4655172413793105</v>
      </c>
    </row>
    <row r="96" spans="1:218" x14ac:dyDescent="0.25">
      <c r="A96" s="64">
        <v>2011</v>
      </c>
      <c r="B96" s="89">
        <f>IF([1]SE!B97="", "", [1]SE!B97)</f>
        <v>6.8096790270234306</v>
      </c>
      <c r="C96" s="89">
        <f>IF([1]SE!C97="", "", [1]SE!C97)</f>
        <v>6.6126563845843283</v>
      </c>
      <c r="D96" s="89">
        <f>IF([1]SE!D97="", "", [1]SE!D97)</f>
        <v>6.9070373588184184</v>
      </c>
      <c r="E96" s="101">
        <f>IF([1]SE!E97="", "", [1]SE!E97)</f>
        <v>5.9982862039417304</v>
      </c>
      <c r="F96" s="101">
        <f>IF([1]SE!F97="", "", [1]SE!F97)</f>
        <v>7.1932299012693939</v>
      </c>
      <c r="G96" s="101">
        <f>IF([1]SE!G97="", "", [1]SE!G97)</f>
        <v>6.5491183879093198</v>
      </c>
      <c r="H96" s="101">
        <f>IF([1]SE!H97="", "", [1]SE!H97)</f>
        <v>7.1651090342679122</v>
      </c>
      <c r="I96" s="101">
        <f>IF([1]SE!I97="", "", [1]SE!I97)</f>
        <v>6.8627450980392162</v>
      </c>
      <c r="J96" s="101">
        <f>IF([1]SE!J97="", "", [1]SE!J97)</f>
        <v>7.7348066298342539</v>
      </c>
      <c r="K96" s="101">
        <f>IF([1]SE!K97="", "", [1]SE!K97)</f>
        <v>8.235294117647058</v>
      </c>
      <c r="L96" s="101">
        <f>IF([1]SE!L97="", "", [1]SE!L97)</f>
        <v>8.4033613445378155</v>
      </c>
    </row>
    <row r="97" spans="1:218" x14ac:dyDescent="0.25">
      <c r="A97" s="64">
        <v>2012</v>
      </c>
      <c r="B97" s="89" t="str">
        <f>IF([1]SE!B98="", "", [1]SE!B98)</f>
        <v>:</v>
      </c>
      <c r="C97" s="89" t="str">
        <f>IF([1]SE!C98="", "", [1]SE!C98)</f>
        <v>:</v>
      </c>
      <c r="D97" s="89">
        <f>IF([1]SE!D98="", "", [1]SE!D98)</f>
        <v>6.9842638499676664</v>
      </c>
      <c r="E97" s="101">
        <f>IF([1]SE!E98="", "", [1]SE!E98)</f>
        <v>6.2289562289562292</v>
      </c>
      <c r="F97" s="101">
        <f>IF([1]SE!F98="", "", [1]SE!F98)</f>
        <v>7.2931276297335206</v>
      </c>
      <c r="G97" s="101">
        <f>IF([1]SE!G98="", "", [1]SE!G98)</f>
        <v>6.5822784810126587</v>
      </c>
      <c r="H97" s="101">
        <f>IF([1]SE!H98="", "", [1]SE!H98)</f>
        <v>7.0202808112324488</v>
      </c>
      <c r="I97" s="101">
        <f>IF([1]SE!I98="", "", [1]SE!I98)</f>
        <v>6.9264069264069263</v>
      </c>
      <c r="J97" s="101">
        <f>IF([1]SE!J98="", "", [1]SE!J98)</f>
        <v>7.9670329670329663</v>
      </c>
      <c r="K97" s="101">
        <f>IF([1]SE!K98="", "", [1]SE!K98)</f>
        <v>8.235294117647058</v>
      </c>
      <c r="L97" s="101">
        <f>IF([1]SE!L98="", "", [1]SE!L98)</f>
        <v>8.2304526748971192</v>
      </c>
    </row>
    <row r="98" spans="1:218" x14ac:dyDescent="0.25">
      <c r="A98" s="64">
        <v>2013</v>
      </c>
      <c r="B98" s="89" t="str">
        <f>IF([1]SE!B99="", "", [1]SE!B99)</f>
        <v>:</v>
      </c>
      <c r="C98" s="89" t="str">
        <f>IF([1]SE!C99="", "", [1]SE!C99)</f>
        <v>:</v>
      </c>
      <c r="D98" s="89" t="str">
        <f>IF([1]SE!D99="", "", [1]SE!D99)</f>
        <v>:</v>
      </c>
      <c r="E98" s="101" t="str">
        <f>IF([1]SE!E99="", "", [1]SE!E99)</f>
        <v>:</v>
      </c>
      <c r="F98" s="101" t="str">
        <f>IF([1]SE!F99="", "", [1]SE!F99)</f>
        <v>:</v>
      </c>
      <c r="G98" s="101" t="str">
        <f>IF([1]SE!G99="", "", [1]SE!G99)</f>
        <v>:</v>
      </c>
      <c r="H98" s="101" t="str">
        <f>IF([1]SE!H99="", "", [1]SE!H99)</f>
        <v>:</v>
      </c>
      <c r="I98" s="101" t="str">
        <f>IF([1]SE!I99="", "", [1]SE!I99)</f>
        <v>:</v>
      </c>
      <c r="J98" s="101" t="str">
        <f>IF([1]SE!J99="", "", [1]SE!J99)</f>
        <v>:</v>
      </c>
      <c r="K98" s="101" t="str">
        <f>IF([1]SE!K99="", "", [1]SE!K99)</f>
        <v>:</v>
      </c>
      <c r="L98" s="101" t="str">
        <f>IF([1]SE!L99="", "", [1]SE!L99)</f>
        <v>:</v>
      </c>
    </row>
    <row r="99" spans="1:218" x14ac:dyDescent="0.25">
      <c r="A99" s="63" t="s">
        <v>40</v>
      </c>
      <c r="B99" s="89" t="str">
        <f>IF([1]SE!B100="", "", [1]SE!B100)</f>
        <v/>
      </c>
      <c r="C99" s="89" t="str">
        <f>IF([1]SE!C100="", "", [1]SE!C100)</f>
        <v/>
      </c>
      <c r="D99" s="89" t="str">
        <f>IF([1]SE!D100="", "", [1]SE!D100)</f>
        <v/>
      </c>
      <c r="E99" s="101" t="str">
        <f>IF([1]SE!E100="", "", [1]SE!E100)</f>
        <v/>
      </c>
      <c r="F99" s="101" t="str">
        <f>IF([1]SE!F100="", "", [1]SE!F100)</f>
        <v/>
      </c>
      <c r="G99" s="101" t="str">
        <f>IF([1]SE!G100="", "", [1]SE!G100)</f>
        <v/>
      </c>
      <c r="H99" s="101" t="str">
        <f>IF([1]SE!H100="", "", [1]SE!H100)</f>
        <v/>
      </c>
      <c r="I99" s="101" t="str">
        <f>IF([1]SE!I100="", "", [1]SE!I100)</f>
        <v/>
      </c>
      <c r="J99" s="101" t="str">
        <f>IF([1]SE!J100="", "", [1]SE!J100)</f>
        <v/>
      </c>
      <c r="K99" s="101" t="str">
        <f>IF([1]SE!K100="", "", [1]SE!K100)</f>
        <v/>
      </c>
      <c r="L99" s="101" t="str">
        <f>IF([1]SE!L100="", "", [1]SE!L100)</f>
        <v/>
      </c>
    </row>
    <row r="100" spans="1:218" x14ac:dyDescent="0.25">
      <c r="A100" s="64">
        <v>2000</v>
      </c>
      <c r="B100" s="89">
        <f>IF([1]SE!B101="", "", [1]SE!B101)</f>
        <v>25.754487664933869</v>
      </c>
      <c r="C100" s="89">
        <f>IF([1]SE!C101="", "", [1]SE!C101)</f>
        <v>26.968673065620873</v>
      </c>
      <c r="D100" s="89">
        <f>IF([1]SE!D101="", "", [1]SE!D101)</f>
        <v>24.25650557620818</v>
      </c>
      <c r="E100" s="101">
        <f>IF([1]SE!E101="", "", [1]SE!E101)</f>
        <v>32.075471698113205</v>
      </c>
      <c r="F100" s="101">
        <f>IF([1]SE!F101="", "", [1]SE!F101)</f>
        <v>19.526627218934912</v>
      </c>
      <c r="G100" s="101">
        <f>IF([1]SE!G101="", "", [1]SE!G101)</f>
        <v>19.437340153452684</v>
      </c>
      <c r="H100" s="101">
        <f>IF([1]SE!H101="", "", [1]SE!H101)</f>
        <v>23.938879456706282</v>
      </c>
      <c r="I100" s="101">
        <f>IF([1]SE!I101="", "", [1]SE!I101)</f>
        <v>24.125452352231605</v>
      </c>
      <c r="J100" s="101">
        <f>IF([1]SE!J101="", "", [1]SE!J101)</f>
        <v>20.221606648199447</v>
      </c>
      <c r="K100" s="101">
        <f>IF([1]SE!K101="", "", [1]SE!K101)</f>
        <v>21.387283236994222</v>
      </c>
      <c r="L100" s="101">
        <f>IF([1]SE!L101="", "", [1]SE!L101)</f>
        <v>20.089285714285715</v>
      </c>
    </row>
    <row r="101" spans="1:218" x14ac:dyDescent="0.25">
      <c r="A101" s="64">
        <v>2006</v>
      </c>
      <c r="B101" s="89">
        <f>IF([1]SE!B102="", "", [1]SE!B102)</f>
        <v>26.57444356716724</v>
      </c>
      <c r="C101" s="89">
        <f>IF([1]SE!C102="", "", [1]SE!C102)</f>
        <v>27.269457321524449</v>
      </c>
      <c r="D101" s="89">
        <f>IF([1]SE!D102="", "", [1]SE!D102)</f>
        <v>24.125479575716543</v>
      </c>
      <c r="E101" s="101">
        <f>IF([1]SE!E102="", "", [1]SE!E102)</f>
        <v>30.640668523676879</v>
      </c>
      <c r="F101" s="101">
        <f>IF([1]SE!F102="", "", [1]SE!F102)</f>
        <v>19.825072886297377</v>
      </c>
      <c r="G101" s="101">
        <f>IF([1]SE!G102="", "", [1]SE!G102)</f>
        <v>21.025641025641026</v>
      </c>
      <c r="H101" s="101">
        <f>IF([1]SE!H102="", "", [1]SE!H102)</f>
        <v>23.79421221864952</v>
      </c>
      <c r="I101" s="101">
        <f>IF([1]SE!I102="", "", [1]SE!I102)</f>
        <v>24.521934758155233</v>
      </c>
      <c r="J101" s="101">
        <f>IF([1]SE!J102="", "", [1]SE!J102)</f>
        <v>20.441988950276244</v>
      </c>
      <c r="K101" s="101">
        <f>IF([1]SE!K102="", "", [1]SE!K102)</f>
        <v>20.348837209302324</v>
      </c>
      <c r="L101" s="101">
        <f>IF([1]SE!L102="", "", [1]SE!L102)</f>
        <v>19.827586206896552</v>
      </c>
    </row>
    <row r="102" spans="1:218" x14ac:dyDescent="0.25">
      <c r="A102" s="64">
        <v>2011</v>
      </c>
      <c r="B102" s="89">
        <f>IF([1]SE!B103="", "", [1]SE!B103)</f>
        <v>27.195979388036964</v>
      </c>
      <c r="C102" s="89">
        <f>IF([1]SE!C103="", "", [1]SE!C103)</f>
        <v>27.693233858073871</v>
      </c>
      <c r="D102" s="89">
        <f>IF([1]SE!D103="", "", [1]SE!D103)</f>
        <v>24.413553431798434</v>
      </c>
      <c r="E102" s="101">
        <f>IF([1]SE!E103="", "", [1]SE!E103)</f>
        <v>30.762639245929734</v>
      </c>
      <c r="F102" s="101">
        <f>IF([1]SE!F103="", "", [1]SE!F103)</f>
        <v>19.887165021156559</v>
      </c>
      <c r="G102" s="101">
        <f>IF([1]SE!G103="", "", [1]SE!G103)</f>
        <v>20.65491183879093</v>
      </c>
      <c r="H102" s="101">
        <f>IF([1]SE!H103="", "", [1]SE!H103)</f>
        <v>24.922118380062305</v>
      </c>
      <c r="I102" s="101">
        <f>IF([1]SE!I103="", "", [1]SE!I103)</f>
        <v>24.836601307189543</v>
      </c>
      <c r="J102" s="101">
        <f>IF([1]SE!J103="", "", [1]SE!J103)</f>
        <v>19.613259668508288</v>
      </c>
      <c r="K102" s="101">
        <f>IF([1]SE!K103="", "", [1]SE!K103)</f>
        <v>21.764705882352942</v>
      </c>
      <c r="L102" s="101">
        <f>IF([1]SE!L103="", "", [1]SE!L103)</f>
        <v>19.327731092436977</v>
      </c>
    </row>
    <row r="103" spans="1:218" x14ac:dyDescent="0.25">
      <c r="A103" s="64">
        <v>2012</v>
      </c>
      <c r="B103" s="89" t="str">
        <f>IF([1]SE!B104="", "", [1]SE!B104)</f>
        <v>:</v>
      </c>
      <c r="C103" s="89" t="str">
        <f>IF([1]SE!C104="", "", [1]SE!C104)</f>
        <v>:</v>
      </c>
      <c r="D103" s="89">
        <f>IF([1]SE!D104="", "", [1]SE!D104)</f>
        <v>24.401810735072214</v>
      </c>
      <c r="E103" s="101">
        <f>IF([1]SE!E104="", "", [1]SE!E104)</f>
        <v>30.555555555555557</v>
      </c>
      <c r="F103" s="101">
        <f>IF([1]SE!F104="", "", [1]SE!F104)</f>
        <v>19.91584852734923</v>
      </c>
      <c r="G103" s="101">
        <f>IF([1]SE!G104="", "", [1]SE!G104)</f>
        <v>20.506329113924053</v>
      </c>
      <c r="H103" s="101">
        <f>IF([1]SE!H104="", "", [1]SE!H104)</f>
        <v>24.492979719188767</v>
      </c>
      <c r="I103" s="101">
        <f>IF([1]SE!I104="", "", [1]SE!I104)</f>
        <v>25</v>
      </c>
      <c r="J103" s="101">
        <f>IF([1]SE!J104="", "", [1]SE!J104)</f>
        <v>19.780219780219781</v>
      </c>
      <c r="K103" s="101">
        <f>IF([1]SE!K104="", "", [1]SE!K104)</f>
        <v>22.352941176470591</v>
      </c>
      <c r="L103" s="101">
        <f>IF([1]SE!L104="", "", [1]SE!L104)</f>
        <v>19.753086419753085</v>
      </c>
    </row>
    <row r="104" spans="1:218" x14ac:dyDescent="0.25">
      <c r="A104" s="64">
        <v>2013</v>
      </c>
      <c r="B104" s="89" t="str">
        <f>IF([1]SE!B105="", "", [1]SE!B105)</f>
        <v>:</v>
      </c>
      <c r="C104" s="89" t="str">
        <f>IF([1]SE!C105="", "", [1]SE!C105)</f>
        <v>:</v>
      </c>
      <c r="D104" s="89" t="str">
        <f>IF([1]SE!D105="", "", [1]SE!D105)</f>
        <v>:</v>
      </c>
      <c r="E104" s="101" t="str">
        <f>IF([1]SE!E105="", "", [1]SE!E105)</f>
        <v>:</v>
      </c>
      <c r="F104" s="101" t="str">
        <f>IF([1]SE!F105="", "", [1]SE!F105)</f>
        <v>:</v>
      </c>
      <c r="G104" s="101" t="str">
        <f>IF([1]SE!G105="", "", [1]SE!G105)</f>
        <v>:</v>
      </c>
      <c r="H104" s="101" t="str">
        <f>IF([1]SE!H105="", "", [1]SE!H105)</f>
        <v>:</v>
      </c>
      <c r="I104" s="101" t="str">
        <f>IF([1]SE!I105="", "", [1]SE!I105)</f>
        <v>:</v>
      </c>
      <c r="J104" s="101" t="str">
        <f>IF([1]SE!J105="", "", [1]SE!J105)</f>
        <v>:</v>
      </c>
      <c r="K104" s="101" t="str">
        <f>IF([1]SE!K105="", "", [1]SE!K105)</f>
        <v>:</v>
      </c>
      <c r="L104" s="101" t="str">
        <f>IF([1]SE!L105="", "", [1]SE!L105)</f>
        <v>:</v>
      </c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</row>
    <row r="105" spans="1:218" x14ac:dyDescent="0.25">
      <c r="A105" s="63" t="s">
        <v>41</v>
      </c>
      <c r="B105" s="89" t="str">
        <f>IF([1]SE!B106="", "", [1]SE!B106)</f>
        <v/>
      </c>
      <c r="C105" s="89" t="str">
        <f>IF([1]SE!C106="", "", [1]SE!C106)</f>
        <v/>
      </c>
      <c r="D105" s="89" t="str">
        <f>IF([1]SE!D106="", "", [1]SE!D106)</f>
        <v/>
      </c>
      <c r="E105" s="101" t="str">
        <f>IF([1]SE!E106="", "", [1]SE!E106)</f>
        <v/>
      </c>
      <c r="F105" s="101" t="str">
        <f>IF([1]SE!F106="", "", [1]SE!F106)</f>
        <v/>
      </c>
      <c r="G105" s="101" t="str">
        <f>IF([1]SE!G106="", "", [1]SE!G106)</f>
        <v/>
      </c>
      <c r="H105" s="101" t="str">
        <f>IF([1]SE!H106="", "", [1]SE!H106)</f>
        <v/>
      </c>
      <c r="I105" s="101" t="str">
        <f>IF([1]SE!I106="", "", [1]SE!I106)</f>
        <v/>
      </c>
      <c r="J105" s="101" t="str">
        <f>IF([1]SE!J106="", "", [1]SE!J106)</f>
        <v/>
      </c>
      <c r="K105" s="101" t="str">
        <f>IF([1]SE!K106="", "", [1]SE!K106)</f>
        <v/>
      </c>
      <c r="L105" s="101" t="str">
        <f>IF([1]SE!L106="", "", [1]SE!L106)</f>
        <v/>
      </c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</row>
    <row r="106" spans="1:218" x14ac:dyDescent="0.25">
      <c r="A106" s="64">
        <v>2000</v>
      </c>
      <c r="B106" s="89">
        <f>IF([1]SE!B107="", "", [1]SE!B107)</f>
        <v>12.882600344164144</v>
      </c>
      <c r="C106" s="89">
        <f>IF([1]SE!C107="", "", [1]SE!C107)</f>
        <v>14.55622942860356</v>
      </c>
      <c r="D106" s="89">
        <f>IF([1]SE!D107="", "", [1]SE!D107)</f>
        <v>12.732342007434944</v>
      </c>
      <c r="E106" s="101">
        <f>IF([1]SE!E107="", "", [1]SE!E107)</f>
        <v>20.943396226415096</v>
      </c>
      <c r="F106" s="101">
        <f>IF([1]SE!F107="", "", [1]SE!F107)</f>
        <v>10.946745562130179</v>
      </c>
      <c r="G106" s="101">
        <f>IF([1]SE!G107="", "", [1]SE!G107)</f>
        <v>6.9053708439897692</v>
      </c>
      <c r="H106" s="101">
        <f>IF([1]SE!H107="", "", [1]SE!H107)</f>
        <v>11.37521222410866</v>
      </c>
      <c r="I106" s="101">
        <f>IF([1]SE!I107="", "", [1]SE!I107)</f>
        <v>11.097708082026537</v>
      </c>
      <c r="J106" s="101">
        <f>IF([1]SE!J107="", "", [1]SE!J107)</f>
        <v>8.0332409972299157</v>
      </c>
      <c r="K106" s="101">
        <f>IF([1]SE!K107="", "", [1]SE!K107)</f>
        <v>10.404624277456648</v>
      </c>
      <c r="L106" s="101">
        <f>IF([1]SE!L107="", "", [1]SE!L107)</f>
        <v>8.4821428571428577</v>
      </c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</row>
    <row r="107" spans="1:218" x14ac:dyDescent="0.25">
      <c r="A107" s="64">
        <v>2006</v>
      </c>
      <c r="B107" s="89">
        <f>IF([1]SE!B108="", "", [1]SE!B108)</f>
        <v>14.306153954581747</v>
      </c>
      <c r="C107" s="89">
        <f>IF([1]SE!C108="", "", [1]SE!C108)</f>
        <v>15.850221261279676</v>
      </c>
      <c r="D107" s="89">
        <f>IF([1]SE!D108="", "", [1]SE!D108)</f>
        <v>13.563529677273753</v>
      </c>
      <c r="E107" s="101">
        <f>IF([1]SE!E108="", "", [1]SE!E108)</f>
        <v>20.984215413184774</v>
      </c>
      <c r="F107" s="101">
        <f>IF([1]SE!F108="", "", [1]SE!F108)</f>
        <v>12.099125364431487</v>
      </c>
      <c r="G107" s="101">
        <f>IF([1]SE!G108="", "", [1]SE!G108)</f>
        <v>7.948717948717948</v>
      </c>
      <c r="H107" s="101">
        <f>IF([1]SE!H108="", "", [1]SE!H108)</f>
        <v>12.861736334405144</v>
      </c>
      <c r="I107" s="101">
        <f>IF([1]SE!I108="", "", [1]SE!I108)</f>
        <v>12.260967379077616</v>
      </c>
      <c r="J107" s="101">
        <f>IF([1]SE!J108="", "", [1]SE!J108)</f>
        <v>8.8397790055248606</v>
      </c>
      <c r="K107" s="101">
        <f>IF([1]SE!K108="", "", [1]SE!K108)</f>
        <v>11.046511627906977</v>
      </c>
      <c r="L107" s="101">
        <f>IF([1]SE!L108="", "", [1]SE!L108)</f>
        <v>9.0517241379310338</v>
      </c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95"/>
      <c r="GE107" s="95"/>
      <c r="GF107" s="95"/>
      <c r="GG107" s="95"/>
      <c r="GH107" s="95"/>
      <c r="GI107" s="95"/>
      <c r="GJ107" s="95"/>
      <c r="GK107" s="95"/>
      <c r="GL107" s="95"/>
      <c r="GM107" s="95"/>
      <c r="GN107" s="95"/>
      <c r="GO107" s="95"/>
      <c r="GP107" s="95"/>
      <c r="GQ107" s="95"/>
      <c r="GR107" s="95"/>
      <c r="GS107" s="95"/>
      <c r="GT107" s="95"/>
      <c r="GU107" s="95"/>
      <c r="GV107" s="95"/>
      <c r="GW107" s="95"/>
      <c r="GX107" s="95"/>
      <c r="GY107" s="95"/>
      <c r="GZ107" s="95"/>
      <c r="HA107" s="95"/>
      <c r="HB107" s="95"/>
      <c r="HC107" s="95"/>
      <c r="HD107" s="95"/>
      <c r="HE107" s="95"/>
      <c r="HF107" s="95"/>
      <c r="HG107" s="95"/>
      <c r="HH107" s="95"/>
      <c r="HI107" s="95"/>
      <c r="HJ107" s="95"/>
    </row>
    <row r="108" spans="1:218" x14ac:dyDescent="0.25">
      <c r="A108" s="64">
        <v>2011</v>
      </c>
      <c r="B108" s="89">
        <f>IF([1]SE!B109="", "", [1]SE!B109)</f>
        <v>15.335633046614021</v>
      </c>
      <c r="C108" s="89">
        <f>IF([1]SE!C109="", "", [1]SE!C109)</f>
        <v>16.801430890125022</v>
      </c>
      <c r="D108" s="89">
        <f>IF([1]SE!D109="", "", [1]SE!D109)</f>
        <v>15.117289313640313</v>
      </c>
      <c r="E108" s="101">
        <f>IF([1]SE!E109="", "", [1]SE!E109)</f>
        <v>22.707797772065124</v>
      </c>
      <c r="F108" s="101">
        <f>IF([1]SE!F109="", "", [1]SE!F109)</f>
        <v>13.822284908321581</v>
      </c>
      <c r="G108" s="101">
        <f>IF([1]SE!G109="", "", [1]SE!G109)</f>
        <v>8.8161209068010074</v>
      </c>
      <c r="H108" s="101">
        <f>IF([1]SE!H109="", "", [1]SE!H109)</f>
        <v>15.109034267912772</v>
      </c>
      <c r="I108" s="101">
        <f>IF([1]SE!I109="", "", [1]SE!I109)</f>
        <v>13.289760348583879</v>
      </c>
      <c r="J108" s="101">
        <f>IF([1]SE!J109="", "", [1]SE!J109)</f>
        <v>9.6685082872928181</v>
      </c>
      <c r="K108" s="101">
        <f>IF([1]SE!K109="", "", [1]SE!K109)</f>
        <v>11.176470588235295</v>
      </c>
      <c r="L108" s="101">
        <f>IF([1]SE!L109="", "", [1]SE!L109)</f>
        <v>10.504201680672269</v>
      </c>
    </row>
    <row r="109" spans="1:218" x14ac:dyDescent="0.25">
      <c r="A109" s="64">
        <v>2012</v>
      </c>
      <c r="B109" s="89" t="str">
        <f>IF([1]SE!B110="", "", [1]SE!B110)</f>
        <v>:</v>
      </c>
      <c r="C109" s="89" t="str">
        <f>IF([1]SE!C110="", "", [1]SE!C110)</f>
        <v>:</v>
      </c>
      <c r="D109" s="89">
        <f>IF([1]SE!D110="", "", [1]SE!D110)</f>
        <v>15.391248113817632</v>
      </c>
      <c r="E109" s="101">
        <f>IF([1]SE!E110="", "", [1]SE!E110)</f>
        <v>22.895622895622896</v>
      </c>
      <c r="F109" s="101">
        <f>IF([1]SE!F110="", "", [1]SE!F110)</f>
        <v>14.165497896213184</v>
      </c>
      <c r="G109" s="101">
        <f>IF([1]SE!G110="", "", [1]SE!G110)</f>
        <v>9.113924050632912</v>
      </c>
      <c r="H109" s="101">
        <f>IF([1]SE!H110="", "", [1]SE!H110)</f>
        <v>15.44461778471139</v>
      </c>
      <c r="I109" s="101">
        <f>IF([1]SE!I110="", "", [1]SE!I110)</f>
        <v>13.419913419913421</v>
      </c>
      <c r="J109" s="101">
        <f>IF([1]SE!J110="", "", [1]SE!J110)</f>
        <v>10.164835164835164</v>
      </c>
      <c r="K109" s="101">
        <f>IF([1]SE!K110="", "", [1]SE!K110)</f>
        <v>11.176470588235295</v>
      </c>
      <c r="L109" s="101">
        <f>IF([1]SE!L110="", "", [1]SE!L110)</f>
        <v>10.699588477366255</v>
      </c>
    </row>
    <row r="110" spans="1:218" x14ac:dyDescent="0.25">
      <c r="A110" s="64">
        <v>2013</v>
      </c>
      <c r="B110" s="89" t="str">
        <f>IF([1]SE!B111="", "", [1]SE!B111)</f>
        <v>:</v>
      </c>
      <c r="C110" s="89" t="str">
        <f>IF([1]SE!C111="", "", [1]SE!C111)</f>
        <v>:</v>
      </c>
      <c r="D110" s="89" t="str">
        <f>IF([1]SE!D111="", "", [1]SE!D111)</f>
        <v>:</v>
      </c>
      <c r="E110" s="101" t="str">
        <f>IF([1]SE!E111="", "", [1]SE!E111)</f>
        <v>:</v>
      </c>
      <c r="F110" s="101" t="str">
        <f>IF([1]SE!F111="", "", [1]SE!F111)</f>
        <v>:</v>
      </c>
      <c r="G110" s="101" t="str">
        <f>IF([1]SE!G111="", "", [1]SE!G111)</f>
        <v>:</v>
      </c>
      <c r="H110" s="101" t="str">
        <f>IF([1]SE!H111="", "", [1]SE!H111)</f>
        <v>:</v>
      </c>
      <c r="I110" s="101" t="str">
        <f>IF([1]SE!I111="", "", [1]SE!I111)</f>
        <v>:</v>
      </c>
      <c r="J110" s="101" t="str">
        <f>IF([1]SE!J111="", "", [1]SE!J111)</f>
        <v>:</v>
      </c>
      <c r="K110" s="101" t="str">
        <f>IF([1]SE!K111="", "", [1]SE!K111)</f>
        <v>:</v>
      </c>
      <c r="L110" s="101" t="str">
        <f>IF([1]SE!L111="", "", [1]SE!L111)</f>
        <v>:</v>
      </c>
    </row>
    <row r="111" spans="1:218" ht="22.5" x14ac:dyDescent="0.25">
      <c r="A111" s="63" t="s">
        <v>42</v>
      </c>
      <c r="B111" s="89" t="str">
        <f>IF([1]SE!B112="", "", [1]SE!B112)</f>
        <v/>
      </c>
      <c r="C111" s="89" t="str">
        <f>IF([1]SE!C112="", "", [1]SE!C112)</f>
        <v/>
      </c>
      <c r="D111" s="89" t="str">
        <f>IF([1]SE!D112="", "", [1]SE!D112)</f>
        <v/>
      </c>
      <c r="E111" s="101" t="str">
        <f>IF([1]SE!E112="", "", [1]SE!E112)</f>
        <v/>
      </c>
      <c r="F111" s="101" t="str">
        <f>IF([1]SE!F112="", "", [1]SE!F112)</f>
        <v/>
      </c>
      <c r="G111" s="101" t="str">
        <f>IF([1]SE!G112="", "", [1]SE!G112)</f>
        <v/>
      </c>
      <c r="H111" s="101" t="str">
        <f>IF([1]SE!H112="", "", [1]SE!H112)</f>
        <v/>
      </c>
      <c r="I111" s="101" t="str">
        <f>IF([1]SE!I112="", "", [1]SE!I112)</f>
        <v/>
      </c>
      <c r="J111" s="101" t="str">
        <f>IF([1]SE!J112="", "", [1]SE!J112)</f>
        <v/>
      </c>
      <c r="K111" s="101" t="str">
        <f>IF([1]SE!K112="", "", [1]SE!K112)</f>
        <v/>
      </c>
      <c r="L111" s="101" t="str">
        <f>IF([1]SE!L112="", "", [1]SE!L112)</f>
        <v/>
      </c>
    </row>
    <row r="112" spans="1:218" x14ac:dyDescent="0.25">
      <c r="A112" s="64">
        <v>2000</v>
      </c>
      <c r="B112" s="89">
        <f>IF([1]SE!B113="", "", [1]SE!B113)</f>
        <v>27.49895048657433</v>
      </c>
      <c r="C112" s="89">
        <f>IF([1]SE!C113="", "", [1]SE!C113)</f>
        <v>29.500755914150648</v>
      </c>
      <c r="D112" s="89">
        <f>IF([1]SE!D113="", "", [1]SE!D113)</f>
        <v>36.686802973977692</v>
      </c>
      <c r="E112" s="101">
        <f>IF([1]SE!E113="", "", [1]SE!E113)</f>
        <v>32.075471698113205</v>
      </c>
      <c r="F112" s="101">
        <f>IF([1]SE!F113="", "", [1]SE!F113)</f>
        <v>38.609467455621299</v>
      </c>
      <c r="G112" s="101">
        <f>IF([1]SE!G113="", "", [1]SE!G113)</f>
        <v>35.805626598465473</v>
      </c>
      <c r="H112" s="101">
        <f>IF([1]SE!H113="", "", [1]SE!H113)</f>
        <v>36.84210526315789</v>
      </c>
      <c r="I112" s="101">
        <f>IF([1]SE!I113="", "", [1]SE!I113)</f>
        <v>34.861278648974668</v>
      </c>
      <c r="J112" s="101">
        <f>IF([1]SE!J113="", "", [1]SE!J113)</f>
        <v>41.828254847645432</v>
      </c>
      <c r="K112" s="101">
        <f>IF([1]SE!K113="", "", [1]SE!K113)</f>
        <v>43.352601156069362</v>
      </c>
      <c r="L112" s="101">
        <f>IF([1]SE!L113="", "", [1]SE!L113)</f>
        <v>46.875</v>
      </c>
    </row>
    <row r="113" spans="1:12" x14ac:dyDescent="0.25">
      <c r="A113" s="64">
        <v>2006</v>
      </c>
      <c r="B113" s="89">
        <f>IF([1]SE!B114="", "", [1]SE!B114)</f>
        <v>28.70927833138947</v>
      </c>
      <c r="C113" s="89">
        <f>IF([1]SE!C114="", "", [1]SE!C114)</f>
        <v>30.629171428867203</v>
      </c>
      <c r="D113" s="89">
        <f>IF([1]SE!D114="", "", [1]SE!D114)</f>
        <v>38.095238095238095</v>
      </c>
      <c r="E113" s="101">
        <f>IF([1]SE!E114="", "", [1]SE!E114)</f>
        <v>34.168987929433612</v>
      </c>
      <c r="F113" s="101">
        <f>IF([1]SE!F114="", "", [1]SE!F114)</f>
        <v>40.816326530612244</v>
      </c>
      <c r="G113" s="101">
        <f>IF([1]SE!G114="", "", [1]SE!G114)</f>
        <v>37.179487179487182</v>
      </c>
      <c r="H113" s="101">
        <f>IF([1]SE!H114="", "", [1]SE!H114)</f>
        <v>38.263665594855304</v>
      </c>
      <c r="I113" s="101">
        <f>IF([1]SE!I114="", "", [1]SE!I114)</f>
        <v>36.33295838020247</v>
      </c>
      <c r="J113" s="101">
        <f>IF([1]SE!J114="", "", [1]SE!J114)</f>
        <v>41.988950276243095</v>
      </c>
      <c r="K113" s="101">
        <f>IF([1]SE!K114="", "", [1]SE!K114)</f>
        <v>43.02325581395349</v>
      </c>
      <c r="L113" s="101">
        <f>IF([1]SE!L114="", "", [1]SE!L114)</f>
        <v>46.120689655172413</v>
      </c>
    </row>
    <row r="114" spans="1:12" x14ac:dyDescent="0.25">
      <c r="A114" s="64">
        <v>2011</v>
      </c>
      <c r="B114" s="89">
        <f>IF([1]SE!B115="", "", [1]SE!B115)</f>
        <v>29.640758928575409</v>
      </c>
      <c r="C114" s="89">
        <f>IF([1]SE!C115="", "", [1]SE!C115)</f>
        <v>31.676858826595033</v>
      </c>
      <c r="D114" s="89">
        <f>IF([1]SE!D115="", "", [1]SE!D115)</f>
        <v>36.468288444830584</v>
      </c>
      <c r="E114" s="101">
        <f>IF([1]SE!E115="", "", [1]SE!E115)</f>
        <v>32.305055698371895</v>
      </c>
      <c r="F114" s="101">
        <f>IF([1]SE!F115="", "", [1]SE!F115)</f>
        <v>39.351198871650212</v>
      </c>
      <c r="G114" s="101">
        <f>IF([1]SE!G115="", "", [1]SE!G115)</f>
        <v>36.020151133501258</v>
      </c>
      <c r="H114" s="101">
        <f>IF([1]SE!H115="", "", [1]SE!H115)</f>
        <v>36.44859813084112</v>
      </c>
      <c r="I114" s="101">
        <f>IF([1]SE!I115="", "", [1]SE!I115)</f>
        <v>35.729847494553383</v>
      </c>
      <c r="J114" s="101">
        <f>IF([1]SE!J115="", "", [1]SE!J115)</f>
        <v>39.77900552486188</v>
      </c>
      <c r="K114" s="101">
        <f>IF([1]SE!K115="", "", [1]SE!K115)</f>
        <v>41.764705882352942</v>
      </c>
      <c r="L114" s="101">
        <f>IF([1]SE!L115="", "", [1]SE!L115)</f>
        <v>42.857142857142854</v>
      </c>
    </row>
    <row r="115" spans="1:12" x14ac:dyDescent="0.25">
      <c r="A115" s="64">
        <v>2012</v>
      </c>
      <c r="B115" s="89" t="str">
        <f>IF([1]SE!B116="", "", [1]SE!B116)</f>
        <v>:</v>
      </c>
      <c r="C115" s="89" t="str">
        <f>IF([1]SE!C116="", "", [1]SE!C116)</f>
        <v>:</v>
      </c>
      <c r="D115" s="89">
        <f>IF([1]SE!D116="", "", [1]SE!D116)</f>
        <v>36.430265143349857</v>
      </c>
      <c r="E115" s="101">
        <f>IF([1]SE!E116="", "", [1]SE!E116)</f>
        <v>32.239057239057239</v>
      </c>
      <c r="F115" s="101">
        <f>IF([1]SE!F116="", "", [1]SE!F116)</f>
        <v>39.130434782608695</v>
      </c>
      <c r="G115" s="101">
        <f>IF([1]SE!G116="", "", [1]SE!G116)</f>
        <v>36.708860759493675</v>
      </c>
      <c r="H115" s="101">
        <f>IF([1]SE!H116="", "", [1]SE!H116)</f>
        <v>36.661466458658346</v>
      </c>
      <c r="I115" s="101">
        <f>IF([1]SE!I116="", "", [1]SE!I116)</f>
        <v>35.714285714285715</v>
      </c>
      <c r="J115" s="101">
        <f>IF([1]SE!J116="", "", [1]SE!J116)</f>
        <v>39.560439560439562</v>
      </c>
      <c r="K115" s="101">
        <f>IF([1]SE!K116="", "", [1]SE!K116)</f>
        <v>41.17647058823529</v>
      </c>
      <c r="L115" s="101">
        <f>IF([1]SE!L116="", "", [1]SE!L116)</f>
        <v>42.386831275720169</v>
      </c>
    </row>
    <row r="116" spans="1:12" x14ac:dyDescent="0.25">
      <c r="A116" s="64">
        <v>2013</v>
      </c>
      <c r="B116" s="89" t="str">
        <f>IF([1]SE!B117="", "", [1]SE!B117)</f>
        <v>:</v>
      </c>
      <c r="C116" s="89" t="str">
        <f>IF([1]SE!C117="", "", [1]SE!C117)</f>
        <v>:</v>
      </c>
      <c r="D116" s="89" t="str">
        <f>IF([1]SE!D117="", "", [1]SE!D117)</f>
        <v>:</v>
      </c>
      <c r="E116" s="101" t="str">
        <f>IF([1]SE!E117="", "", [1]SE!E117)</f>
        <v>:</v>
      </c>
      <c r="F116" s="101" t="str">
        <f>IF([1]SE!F117="", "", [1]SE!F117)</f>
        <v>:</v>
      </c>
      <c r="G116" s="101" t="str">
        <f>IF([1]SE!G117="", "", [1]SE!G117)</f>
        <v>:</v>
      </c>
      <c r="H116" s="101" t="str">
        <f>IF([1]SE!H117="", "", [1]SE!H117)</f>
        <v>:</v>
      </c>
      <c r="I116" s="101" t="str">
        <f>IF([1]SE!I117="", "", [1]SE!I117)</f>
        <v>:</v>
      </c>
      <c r="J116" s="101" t="str">
        <f>IF([1]SE!J117="", "", [1]SE!J117)</f>
        <v>:</v>
      </c>
      <c r="K116" s="101" t="str">
        <f>IF([1]SE!K117="", "", [1]SE!K117)</f>
        <v>:</v>
      </c>
      <c r="L116" s="101" t="str">
        <f>IF([1]SE!L117="", "", [1]SE!L117)</f>
        <v>:</v>
      </c>
    </row>
    <row r="117" spans="1:12" x14ac:dyDescent="0.25">
      <c r="A117" s="63" t="s">
        <v>43</v>
      </c>
      <c r="B117" s="89" t="str">
        <f>IF([1]SE!B118="", "", [1]SE!B118)</f>
        <v/>
      </c>
      <c r="C117" s="89" t="str">
        <f>IF([1]SE!C118="", "", [1]SE!C118)</f>
        <v/>
      </c>
      <c r="D117" s="89" t="str">
        <f>IF([1]SE!D118="", "", [1]SE!D118)</f>
        <v/>
      </c>
      <c r="E117" s="101" t="str">
        <f>IF([1]SE!E118="", "", [1]SE!E118)</f>
        <v/>
      </c>
      <c r="F117" s="101" t="str">
        <f>IF([1]SE!F118="", "", [1]SE!F118)</f>
        <v/>
      </c>
      <c r="G117" s="101" t="str">
        <f>IF([1]SE!G118="", "", [1]SE!G118)</f>
        <v/>
      </c>
      <c r="H117" s="101" t="str">
        <f>IF([1]SE!H118="", "", [1]SE!H118)</f>
        <v/>
      </c>
      <c r="I117" s="101" t="str">
        <f>IF([1]SE!I118="", "", [1]SE!I118)</f>
        <v/>
      </c>
      <c r="J117" s="101" t="str">
        <f>IF([1]SE!J118="", "", [1]SE!J118)</f>
        <v/>
      </c>
      <c r="K117" s="101" t="str">
        <f>IF([1]SE!K118="", "", [1]SE!K118)</f>
        <v/>
      </c>
      <c r="L117" s="101" t="str">
        <f>IF([1]SE!L118="", "", [1]SE!L118)</f>
        <v/>
      </c>
    </row>
    <row r="118" spans="1:12" x14ac:dyDescent="0.25">
      <c r="A118" s="96" t="s">
        <v>44</v>
      </c>
      <c r="B118" s="89">
        <f>IF([1]SE!B119="", "", [1]SE!B119)</f>
        <v>1.8109836087751452</v>
      </c>
      <c r="C118" s="89">
        <f>IF([1]SE!C119="", "", [1]SE!C119)</f>
        <v>1.8709494958889064</v>
      </c>
      <c r="D118" s="89">
        <f>IF([1]SE!D119="", "", [1]SE!D119)</f>
        <v>3.7583370169684875</v>
      </c>
      <c r="E118" s="101">
        <f>IF([1]SE!E119="", "", [1]SE!E119)</f>
        <v>4.1484297044229939</v>
      </c>
      <c r="F118" s="101">
        <f>IF([1]SE!F119="", "", [1]SE!F119)</f>
        <v>3.9909101979619317</v>
      </c>
      <c r="G118" s="101">
        <f>IF([1]SE!G119="", "", [1]SE!G119)</f>
        <v>0.87106395992506713</v>
      </c>
      <c r="H118" s="101">
        <f>IF([1]SE!H119="", "", [1]SE!H119)</f>
        <v>4.1003266285855426</v>
      </c>
      <c r="I118" s="101">
        <f>IF([1]SE!I119="", "", [1]SE!I119)</f>
        <v>5.9218398308337541</v>
      </c>
      <c r="J118" s="101">
        <f>IF([1]SE!J119="", "", [1]SE!J119)</f>
        <v>1.3304869209887267</v>
      </c>
      <c r="K118" s="101">
        <f>IF([1]SE!K119="", "", [1]SE!K119)</f>
        <v>0.4963105019884041</v>
      </c>
      <c r="L118" s="101">
        <f>IF([1]SE!L119="", "", [1]SE!L119)</f>
        <v>2.4620247366653016</v>
      </c>
    </row>
    <row r="119" spans="1:12" x14ac:dyDescent="0.25">
      <c r="A119" s="96">
        <v>2006</v>
      </c>
      <c r="B119" s="89">
        <f>IF([1]SE!B120="", "", [1]SE!B120)</f>
        <v>1.7791486750503052</v>
      </c>
      <c r="C119" s="89">
        <f>IF([1]SE!C120="", "", [1]SE!C120)</f>
        <v>1.8486341641299338</v>
      </c>
      <c r="D119" s="89">
        <f>IF([1]SE!D120="", "", [1]SE!D120)</f>
        <v>3.5003275839415182</v>
      </c>
      <c r="E119" s="101">
        <f>IF([1]SE!E120="", "", [1]SE!E120)</f>
        <v>4.1285445078198499</v>
      </c>
      <c r="F119" s="101">
        <f>IF([1]SE!F120="", "", [1]SE!F120)</f>
        <v>3.8583912345204743</v>
      </c>
      <c r="G119" s="101">
        <f>IF([1]SE!G120="", "", [1]SE!G120)</f>
        <v>1.1695823352635186</v>
      </c>
      <c r="H119" s="101">
        <f>IF([1]SE!H120="", "", [1]SE!H120)</f>
        <v>5.0570041834098154</v>
      </c>
      <c r="I119" s="101">
        <f>IF([1]SE!I120="", "", [1]SE!I120)</f>
        <v>3.7204198362779453</v>
      </c>
      <c r="J119" s="101">
        <f>IF([1]SE!J120="", "", [1]SE!J120)</f>
        <v>1.5648782489734721</v>
      </c>
      <c r="K119" s="101">
        <f>IF([1]SE!K120="", "", [1]SE!K120)</f>
        <v>0.75429439266615628</v>
      </c>
      <c r="L119" s="101">
        <f>IF([1]SE!L120="", "", [1]SE!L120)</f>
        <v>2.4881017021811158</v>
      </c>
    </row>
    <row r="120" spans="1:12" x14ac:dyDescent="0.25">
      <c r="A120" s="96">
        <v>2011</v>
      </c>
      <c r="B120" s="89">
        <f>IF([1]SE!B121="", "", [1]SE!B121)</f>
        <v>1.9753761442440207</v>
      </c>
      <c r="C120" s="89">
        <f>IF([1]SE!C121="", "", [1]SE!C121)</f>
        <v>2.0610769825043889</v>
      </c>
      <c r="D120" s="89">
        <f>IF([1]SE!D121="", "", [1]SE!D121)</f>
        <v>3.249182360117151</v>
      </c>
      <c r="E120" s="101">
        <f>IF([1]SE!E121="", "", [1]SE!E121)</f>
        <v>3.5319125516221823</v>
      </c>
      <c r="F120" s="101">
        <f>IF([1]SE!F121="", "", [1]SE!F121)</f>
        <v>3.8943743508538931</v>
      </c>
      <c r="G120" s="101">
        <f>IF([1]SE!G121="", "", [1]SE!G121)</f>
        <v>1.3610944300124828</v>
      </c>
      <c r="H120" s="101">
        <f>IF([1]SE!H121="", "", [1]SE!H121)</f>
        <v>4.356378690273881</v>
      </c>
      <c r="I120" s="101">
        <f>IF([1]SE!I121="", "", [1]SE!I121)</f>
        <v>3.7669862216184749</v>
      </c>
      <c r="J120" s="101">
        <f>IF([1]SE!J121="", "", [1]SE!J121)</f>
        <v>1.0569443962074117</v>
      </c>
      <c r="K120" s="101">
        <f>IF([1]SE!K121="", "", [1]SE!K121)</f>
        <v>0.84006824968007965</v>
      </c>
      <c r="L120" s="101">
        <f>IF([1]SE!L121="", "", [1]SE!L121)</f>
        <v>2.3102610006595685</v>
      </c>
    </row>
    <row r="121" spans="1:12" x14ac:dyDescent="0.25">
      <c r="A121" s="96">
        <v>2013</v>
      </c>
      <c r="B121" s="89">
        <f>IF([1]SE!B122="", "", [1]SE!B122)</f>
        <v>2.0301071149907908</v>
      </c>
      <c r="C121" s="89">
        <f>IF([1]SE!C122="", "", [1]SE!C122)</f>
        <v>2.1118048358470514</v>
      </c>
      <c r="D121" s="89">
        <f>IF([1]SE!D122="", "", [1]SE!D122)</f>
        <v>3.3060483944996237</v>
      </c>
      <c r="E121" s="101">
        <f>IF([1]SE!E122="", "", [1]SE!E122)</f>
        <v>3.8650784174994839</v>
      </c>
      <c r="F121" s="101">
        <f>IF([1]SE!F122="", "", [1]SE!F122)</f>
        <v>3.8839230732793331</v>
      </c>
      <c r="G121" s="101">
        <f>IF([1]SE!G122="", "", [1]SE!G122)</f>
        <v>1.473403448929316</v>
      </c>
      <c r="H121" s="101">
        <f>IF([1]SE!H122="", "", [1]SE!H122)</f>
        <v>3.8618429472529483</v>
      </c>
      <c r="I121" s="101">
        <f>IF([1]SE!I122="", "", [1]SE!I122)</f>
        <v>3.6172770020805523</v>
      </c>
      <c r="J121" s="101">
        <f>IF([1]SE!J122="", "", [1]SE!J122)</f>
        <v>1.3572653488676529</v>
      </c>
      <c r="K121" s="101">
        <f>IF([1]SE!K122="", "", [1]SE!K122)</f>
        <v>0.80246922024623801</v>
      </c>
      <c r="L121" s="101">
        <f>IF([1]SE!L122="", "", [1]SE!L122)</f>
        <v>2.5114083865086601</v>
      </c>
    </row>
    <row r="122" spans="1:12" x14ac:dyDescent="0.25">
      <c r="A122" s="96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1:12" x14ac:dyDescent="0.25">
      <c r="A123" s="66" t="s">
        <v>45</v>
      </c>
      <c r="B123" s="82"/>
      <c r="C123" s="82"/>
      <c r="D123" s="82"/>
      <c r="E123" s="94"/>
      <c r="F123" s="94"/>
      <c r="G123" s="94"/>
      <c r="H123" s="94"/>
      <c r="I123" s="94"/>
      <c r="J123" s="94"/>
      <c r="K123" s="94"/>
      <c r="L123" s="94"/>
    </row>
    <row r="124" spans="1:12" x14ac:dyDescent="0.25">
      <c r="A124" s="98"/>
      <c r="B124" s="84"/>
      <c r="C124" s="84"/>
      <c r="D124" s="84"/>
      <c r="E124" s="94"/>
      <c r="F124" s="94"/>
      <c r="G124" s="94"/>
      <c r="H124" s="94"/>
      <c r="I124" s="94"/>
      <c r="J124" s="94"/>
      <c r="K124" s="94"/>
      <c r="L124" s="94"/>
    </row>
    <row r="125" spans="1:12" x14ac:dyDescent="0.25">
      <c r="A125" s="98"/>
      <c r="B125" s="84"/>
      <c r="C125" s="84"/>
      <c r="D125" s="84"/>
      <c r="E125" s="94"/>
      <c r="F125" s="94"/>
      <c r="G125" s="94"/>
      <c r="H125" s="94"/>
      <c r="I125" s="94"/>
      <c r="J125" s="94"/>
      <c r="K125" s="94"/>
      <c r="L125" s="94"/>
    </row>
    <row r="126" spans="1:12" x14ac:dyDescent="0.25">
      <c r="A126" s="98"/>
      <c r="B126" s="84"/>
      <c r="C126" s="84"/>
      <c r="D126" s="84"/>
      <c r="E126" s="94"/>
      <c r="F126" s="94"/>
      <c r="G126" s="94"/>
      <c r="H126" s="94"/>
      <c r="I126" s="94"/>
      <c r="J126" s="94"/>
      <c r="K126" s="94"/>
      <c r="L126" s="94"/>
    </row>
    <row r="127" spans="1:12" x14ac:dyDescent="0.25">
      <c r="A127" s="98"/>
      <c r="B127" s="84"/>
      <c r="C127" s="84"/>
      <c r="D127" s="84"/>
      <c r="E127" s="94"/>
      <c r="F127" s="94"/>
      <c r="G127" s="94"/>
      <c r="H127" s="94"/>
      <c r="I127" s="94"/>
      <c r="J127" s="94"/>
      <c r="K127" s="94"/>
      <c r="L127" s="94"/>
    </row>
    <row r="128" spans="1:12" x14ac:dyDescent="0.25">
      <c r="A128" s="98"/>
      <c r="B128" s="84"/>
      <c r="C128" s="84"/>
      <c r="D128" s="84"/>
      <c r="E128" s="94"/>
      <c r="F128" s="94"/>
      <c r="G128" s="94"/>
      <c r="H128" s="94"/>
      <c r="I128" s="94"/>
      <c r="J128" s="94"/>
      <c r="K128" s="94"/>
      <c r="L128" s="94"/>
    </row>
    <row r="129" spans="1:12" x14ac:dyDescent="0.25">
      <c r="A129" s="98"/>
      <c r="B129" s="84"/>
      <c r="C129" s="84"/>
      <c r="D129" s="84"/>
      <c r="E129" s="94"/>
      <c r="F129" s="94"/>
      <c r="G129" s="94"/>
      <c r="H129" s="94"/>
      <c r="I129" s="94"/>
      <c r="J129" s="94"/>
      <c r="K129" s="94"/>
      <c r="L129" s="94"/>
    </row>
    <row r="130" spans="1:12" x14ac:dyDescent="0.25">
      <c r="A130" s="98"/>
      <c r="B130" s="84"/>
      <c r="C130" s="84"/>
      <c r="D130" s="84"/>
      <c r="E130" s="94"/>
      <c r="F130" s="94"/>
      <c r="G130" s="94"/>
      <c r="H130" s="94"/>
      <c r="I130" s="94"/>
      <c r="J130" s="94"/>
      <c r="K130" s="94"/>
      <c r="L130" s="94"/>
    </row>
    <row r="131" spans="1:12" x14ac:dyDescent="0.25">
      <c r="A131" s="98"/>
      <c r="B131" s="84"/>
      <c r="C131" s="84"/>
      <c r="D131" s="84"/>
      <c r="E131" s="94"/>
      <c r="F131" s="94"/>
      <c r="G131" s="94"/>
      <c r="H131" s="94"/>
      <c r="I131" s="94"/>
      <c r="J131" s="94"/>
      <c r="K131" s="94"/>
      <c r="L131" s="94"/>
    </row>
    <row r="132" spans="1:12" x14ac:dyDescent="0.25">
      <c r="A132" s="98"/>
      <c r="B132" s="84"/>
      <c r="C132" s="84"/>
      <c r="D132" s="84"/>
      <c r="E132" s="94"/>
      <c r="F132" s="94"/>
      <c r="G132" s="94"/>
      <c r="H132" s="94"/>
      <c r="I132" s="94"/>
      <c r="J132" s="94"/>
      <c r="K132" s="94"/>
      <c r="L132" s="94"/>
    </row>
    <row r="133" spans="1:12" x14ac:dyDescent="0.25">
      <c r="A133" s="98"/>
      <c r="B133" s="84"/>
      <c r="C133" s="84"/>
      <c r="D133" s="84"/>
      <c r="E133" s="94"/>
      <c r="F133" s="94"/>
      <c r="G133" s="94"/>
      <c r="H133" s="94"/>
      <c r="I133" s="94"/>
      <c r="J133" s="94"/>
      <c r="K133" s="94"/>
      <c r="L133" s="94"/>
    </row>
    <row r="134" spans="1:12" x14ac:dyDescent="0.25">
      <c r="A134" s="98"/>
      <c r="B134" s="84"/>
      <c r="C134" s="84"/>
      <c r="D134" s="84"/>
      <c r="E134" s="94"/>
      <c r="F134" s="94"/>
      <c r="G134" s="94"/>
      <c r="H134" s="94"/>
      <c r="I134" s="94"/>
      <c r="J134" s="94"/>
      <c r="K134" s="94"/>
      <c r="L134" s="94"/>
    </row>
    <row r="135" spans="1:12" x14ac:dyDescent="0.25">
      <c r="A135" s="98"/>
      <c r="B135" s="84"/>
      <c r="C135" s="84"/>
      <c r="D135" s="84"/>
      <c r="E135" s="94"/>
      <c r="F135" s="94"/>
      <c r="G135" s="94"/>
      <c r="H135" s="94"/>
      <c r="I135" s="94"/>
      <c r="J135" s="94"/>
      <c r="K135" s="94"/>
      <c r="L135" s="94"/>
    </row>
    <row r="136" spans="1:12" x14ac:dyDescent="0.25">
      <c r="A136" s="98"/>
      <c r="B136" s="84"/>
      <c r="C136" s="84"/>
      <c r="D136" s="84"/>
      <c r="E136" s="94"/>
      <c r="F136" s="94"/>
      <c r="G136" s="94"/>
      <c r="H136" s="94"/>
      <c r="I136" s="94"/>
      <c r="J136" s="94"/>
      <c r="K136" s="94"/>
      <c r="L136" s="94"/>
    </row>
    <row r="137" spans="1:12" x14ac:dyDescent="0.25">
      <c r="A137" s="98"/>
      <c r="B137" s="84"/>
      <c r="C137" s="84"/>
      <c r="D137" s="84"/>
      <c r="E137" s="94"/>
      <c r="F137" s="94"/>
      <c r="G137" s="94"/>
      <c r="H137" s="94"/>
      <c r="I137" s="94"/>
      <c r="J137" s="94"/>
      <c r="K137" s="94"/>
      <c r="L137" s="94"/>
    </row>
    <row r="138" spans="1:12" x14ac:dyDescent="0.25">
      <c r="A138" s="98"/>
      <c r="B138" s="84"/>
      <c r="C138" s="84"/>
      <c r="D138" s="84"/>
      <c r="E138" s="94"/>
      <c r="F138" s="94"/>
      <c r="G138" s="94"/>
      <c r="H138" s="94"/>
      <c r="I138" s="94"/>
      <c r="J138" s="94"/>
      <c r="K138" s="94"/>
      <c r="L138" s="94"/>
    </row>
    <row r="139" spans="1:12" x14ac:dyDescent="0.25">
      <c r="A139" s="98"/>
      <c r="B139" s="84"/>
      <c r="C139" s="84"/>
      <c r="D139" s="84"/>
      <c r="E139" s="94"/>
      <c r="F139" s="94"/>
      <c r="G139" s="94"/>
      <c r="H139" s="94"/>
      <c r="I139" s="94"/>
      <c r="J139" s="94"/>
      <c r="K139" s="94"/>
      <c r="L139" s="94"/>
    </row>
    <row r="140" spans="1:12" x14ac:dyDescent="0.25">
      <c r="A140" s="98"/>
      <c r="B140" s="84"/>
      <c r="C140" s="84"/>
      <c r="D140" s="84"/>
      <c r="E140" s="94"/>
      <c r="F140" s="94"/>
      <c r="G140" s="94"/>
      <c r="H140" s="94"/>
      <c r="I140" s="94"/>
      <c r="J140" s="94"/>
      <c r="K140" s="94"/>
      <c r="L140" s="94"/>
    </row>
    <row r="141" spans="1:12" x14ac:dyDescent="0.25">
      <c r="A141" s="98"/>
      <c r="B141" s="84"/>
      <c r="C141" s="84"/>
      <c r="D141" s="84"/>
      <c r="E141" s="94"/>
      <c r="F141" s="94"/>
      <c r="G141" s="94"/>
      <c r="H141" s="94"/>
      <c r="I141" s="94"/>
      <c r="J141" s="94"/>
      <c r="K141" s="94"/>
      <c r="L141" s="94"/>
    </row>
    <row r="142" spans="1:12" x14ac:dyDescent="0.25">
      <c r="A142" s="98"/>
      <c r="B142" s="84"/>
      <c r="C142" s="84"/>
      <c r="D142" s="84"/>
      <c r="E142" s="94"/>
      <c r="F142" s="94"/>
      <c r="G142" s="94"/>
      <c r="H142" s="94"/>
      <c r="I142" s="94"/>
      <c r="J142" s="94"/>
      <c r="K142" s="94"/>
      <c r="L142" s="94"/>
    </row>
    <row r="143" spans="1:12" x14ac:dyDescent="0.25">
      <c r="A143" s="98"/>
      <c r="B143" s="84"/>
      <c r="C143" s="84"/>
      <c r="D143" s="84"/>
      <c r="E143" s="94"/>
      <c r="F143" s="94"/>
      <c r="G143" s="94"/>
      <c r="H143" s="94"/>
      <c r="I143" s="94"/>
      <c r="J143" s="94"/>
      <c r="K143" s="94"/>
      <c r="L143" s="94"/>
    </row>
    <row r="144" spans="1:12" x14ac:dyDescent="0.25">
      <c r="A144" s="98"/>
      <c r="B144" s="84"/>
      <c r="C144" s="84"/>
      <c r="D144" s="84"/>
      <c r="E144" s="94"/>
      <c r="F144" s="94"/>
      <c r="G144" s="94"/>
      <c r="H144" s="94"/>
      <c r="I144" s="94"/>
      <c r="J144" s="94"/>
      <c r="K144" s="94"/>
      <c r="L144" s="94"/>
    </row>
    <row r="145" spans="1:12" x14ac:dyDescent="0.25">
      <c r="A145" s="98"/>
      <c r="B145" s="84"/>
      <c r="C145" s="84"/>
      <c r="D145" s="84"/>
      <c r="E145" s="94"/>
      <c r="F145" s="94"/>
      <c r="G145" s="94"/>
      <c r="H145" s="94"/>
      <c r="I145" s="94"/>
      <c r="J145" s="94"/>
      <c r="K145" s="94"/>
      <c r="L145" s="94"/>
    </row>
    <row r="146" spans="1:12" x14ac:dyDescent="0.25">
      <c r="A146" s="98"/>
      <c r="B146" s="84"/>
      <c r="C146" s="84"/>
      <c r="D146" s="84"/>
      <c r="E146" s="94"/>
      <c r="F146" s="94"/>
      <c r="G146" s="94"/>
      <c r="H146" s="94"/>
      <c r="I146" s="94"/>
      <c r="J146" s="94"/>
      <c r="K146" s="94"/>
      <c r="L146" s="94"/>
    </row>
    <row r="147" spans="1:12" x14ac:dyDescent="0.25">
      <c r="A147" s="98"/>
      <c r="B147" s="84"/>
      <c r="C147" s="84"/>
      <c r="D147" s="84"/>
      <c r="E147" s="94"/>
      <c r="F147" s="94"/>
      <c r="G147" s="94"/>
      <c r="H147" s="94"/>
      <c r="I147" s="94"/>
      <c r="J147" s="94"/>
      <c r="K147" s="94"/>
      <c r="L147" s="94"/>
    </row>
    <row r="148" spans="1:12" x14ac:dyDescent="0.25">
      <c r="A148" s="98"/>
      <c r="B148" s="84"/>
      <c r="C148" s="84"/>
      <c r="D148" s="84"/>
      <c r="E148" s="94"/>
      <c r="F148" s="94"/>
      <c r="G148" s="94"/>
      <c r="H148" s="94"/>
      <c r="I148" s="94"/>
      <c r="J148" s="94"/>
      <c r="K148" s="94"/>
      <c r="L148" s="94"/>
    </row>
    <row r="149" spans="1:12" x14ac:dyDescent="0.25">
      <c r="A149" s="98"/>
      <c r="B149" s="84"/>
      <c r="C149" s="84"/>
      <c r="D149" s="84"/>
      <c r="E149" s="94"/>
      <c r="F149" s="94"/>
      <c r="G149" s="94"/>
      <c r="H149" s="94"/>
      <c r="I149" s="94"/>
      <c r="J149" s="94"/>
      <c r="K149" s="94"/>
      <c r="L149" s="94"/>
    </row>
    <row r="150" spans="1:12" x14ac:dyDescent="0.25">
      <c r="A150" s="98"/>
      <c r="B150" s="84"/>
      <c r="C150" s="84"/>
      <c r="D150" s="84"/>
      <c r="E150" s="94"/>
      <c r="F150" s="94"/>
      <c r="G150" s="94"/>
      <c r="H150" s="94"/>
      <c r="I150" s="94"/>
      <c r="J150" s="94"/>
      <c r="K150" s="94"/>
      <c r="L150" s="94"/>
    </row>
    <row r="151" spans="1:12" x14ac:dyDescent="0.25">
      <c r="A151" s="98"/>
      <c r="B151" s="84"/>
      <c r="C151" s="84"/>
      <c r="D151" s="84"/>
      <c r="E151" s="94"/>
      <c r="F151" s="94"/>
      <c r="G151" s="94"/>
      <c r="H151" s="94"/>
      <c r="I151" s="94"/>
      <c r="J151" s="94"/>
      <c r="K151" s="94"/>
      <c r="L151" s="94"/>
    </row>
    <row r="152" spans="1:12" x14ac:dyDescent="0.25">
      <c r="A152" s="98"/>
      <c r="B152" s="84"/>
      <c r="C152" s="84"/>
      <c r="D152" s="84"/>
    </row>
    <row r="153" spans="1:12" x14ac:dyDescent="0.25">
      <c r="A153" s="98"/>
      <c r="B153" s="84"/>
      <c r="C153" s="84"/>
      <c r="D153" s="84"/>
      <c r="E153" s="66"/>
      <c r="F153" s="66"/>
      <c r="G153" s="66"/>
      <c r="H153" s="66"/>
      <c r="I153" s="66"/>
      <c r="J153" s="66"/>
      <c r="K153" s="66"/>
      <c r="L153" s="66"/>
    </row>
    <row r="154" spans="1:12" x14ac:dyDescent="0.25">
      <c r="A154" s="98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</row>
    <row r="155" spans="1:12" x14ac:dyDescent="0.25">
      <c r="A155" s="98"/>
      <c r="B155" s="84"/>
      <c r="C155" s="84"/>
      <c r="D155" s="84"/>
      <c r="E155" s="97"/>
      <c r="F155" s="97"/>
      <c r="G155" s="97"/>
      <c r="H155" s="97"/>
      <c r="I155" s="97"/>
      <c r="J155" s="97"/>
      <c r="K155" s="97"/>
      <c r="L155" s="97"/>
    </row>
    <row r="156" spans="1:12" x14ac:dyDescent="0.25">
      <c r="A156" s="98"/>
      <c r="B156" s="84"/>
      <c r="C156" s="84"/>
      <c r="D156" s="84"/>
      <c r="E156" s="97"/>
      <c r="F156" s="97"/>
      <c r="G156" s="97"/>
      <c r="H156" s="97"/>
      <c r="I156" s="97"/>
      <c r="J156" s="97"/>
      <c r="K156" s="97"/>
      <c r="L156" s="97"/>
    </row>
    <row r="157" spans="1:12" x14ac:dyDescent="0.25">
      <c r="A157" s="98"/>
      <c r="B157" s="84"/>
      <c r="C157" s="84"/>
      <c r="D157" s="84"/>
      <c r="E157" s="97"/>
      <c r="F157" s="97"/>
      <c r="G157" s="97"/>
      <c r="H157" s="97"/>
      <c r="I157" s="97"/>
      <c r="J157" s="97"/>
      <c r="K157" s="97"/>
      <c r="L157" s="97"/>
    </row>
    <row r="158" spans="1:12" x14ac:dyDescent="0.25">
      <c r="A158" s="98"/>
      <c r="B158" s="84"/>
      <c r="C158" s="84"/>
      <c r="D158" s="84"/>
      <c r="E158" s="97"/>
      <c r="F158" s="97"/>
      <c r="G158" s="97"/>
      <c r="H158" s="97"/>
      <c r="I158" s="97"/>
      <c r="J158" s="97"/>
      <c r="K158" s="97"/>
      <c r="L158" s="97"/>
    </row>
    <row r="159" spans="1:12" x14ac:dyDescent="0.25">
      <c r="A159" s="98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</row>
    <row r="160" spans="1:12" x14ac:dyDescent="0.25">
      <c r="A160" s="98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</row>
    <row r="161" spans="1:12" x14ac:dyDescent="0.25">
      <c r="A161" s="98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</row>
    <row r="162" spans="1:12" x14ac:dyDescent="0.25">
      <c r="A162" s="98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</row>
    <row r="163" spans="1:12" x14ac:dyDescent="0.25">
      <c r="A163" s="98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</row>
    <row r="164" spans="1:12" x14ac:dyDescent="0.25">
      <c r="A164" s="98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</row>
    <row r="165" spans="1:12" x14ac:dyDescent="0.25">
      <c r="A165" s="98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</row>
    <row r="166" spans="1:12" x14ac:dyDescent="0.25">
      <c r="A166" s="98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</row>
    <row r="167" spans="1:12" x14ac:dyDescent="0.25">
      <c r="A167" s="98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</row>
    <row r="168" spans="1:12" x14ac:dyDescent="0.25">
      <c r="A168" s="98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</row>
    <row r="169" spans="1:12" x14ac:dyDescent="0.25">
      <c r="A169" s="98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</row>
    <row r="170" spans="1:12" x14ac:dyDescent="0.25">
      <c r="A170" s="98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</row>
    <row r="171" spans="1:12" x14ac:dyDescent="0.25">
      <c r="A171" s="98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</row>
    <row r="172" spans="1:12" x14ac:dyDescent="0.25">
      <c r="A172" s="98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</row>
    <row r="173" spans="1:12" x14ac:dyDescent="0.25">
      <c r="A173" s="98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</row>
    <row r="174" spans="1:12" x14ac:dyDescent="0.25">
      <c r="A174" s="98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</row>
    <row r="175" spans="1:12" x14ac:dyDescent="0.25">
      <c r="A175" s="98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</row>
    <row r="176" spans="1:12" x14ac:dyDescent="0.25">
      <c r="A176" s="98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</row>
    <row r="177" spans="1:12" x14ac:dyDescent="0.25">
      <c r="A177" s="98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</row>
    <row r="178" spans="1:12" x14ac:dyDescent="0.25">
      <c r="A178" s="98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</row>
    <row r="179" spans="1:12" x14ac:dyDescent="0.25">
      <c r="A179" s="98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</row>
    <row r="180" spans="1:12" x14ac:dyDescent="0.25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</row>
    <row r="181" spans="1:12" x14ac:dyDescent="0.25">
      <c r="A181" s="98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</row>
    <row r="182" spans="1:12" x14ac:dyDescent="0.25">
      <c r="A182" s="98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</row>
    <row r="183" spans="1:12" x14ac:dyDescent="0.25">
      <c r="A183" s="98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</row>
    <row r="184" spans="1:12" x14ac:dyDescent="0.25">
      <c r="A184" s="98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</row>
    <row r="185" spans="1:12" x14ac:dyDescent="0.25">
      <c r="A185" s="98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</row>
    <row r="186" spans="1:12" x14ac:dyDescent="0.25">
      <c r="A186" s="98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</row>
    <row r="187" spans="1:12" x14ac:dyDescent="0.25">
      <c r="A187" s="98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</row>
    <row r="188" spans="1:12" x14ac:dyDescent="0.25">
      <c r="A188" s="98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</row>
    <row r="189" spans="1:12" x14ac:dyDescent="0.25">
      <c r="A189" s="98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</row>
    <row r="190" spans="1:12" x14ac:dyDescent="0.25">
      <c r="A190" s="98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</row>
    <row r="191" spans="1:12" x14ac:dyDescent="0.25">
      <c r="A191" s="98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</row>
    <row r="192" spans="1:12" x14ac:dyDescent="0.25">
      <c r="A192" s="98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</row>
    <row r="193" spans="1:12" x14ac:dyDescent="0.25">
      <c r="A193" s="98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</row>
    <row r="194" spans="1:12" x14ac:dyDescent="0.25">
      <c r="A194" s="98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</row>
    <row r="195" spans="1:12" x14ac:dyDescent="0.25">
      <c r="A195" s="98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</row>
    <row r="196" spans="1:12" x14ac:dyDescent="0.25">
      <c r="A196" s="98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</row>
    <row r="197" spans="1:12" x14ac:dyDescent="0.25">
      <c r="A197" s="98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</row>
    <row r="198" spans="1:12" x14ac:dyDescent="0.25">
      <c r="A198" s="98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</row>
    <row r="199" spans="1:12" x14ac:dyDescent="0.25">
      <c r="A199" s="98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</row>
    <row r="200" spans="1:12" x14ac:dyDescent="0.25">
      <c r="A200" s="98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</row>
    <row r="201" spans="1:12" x14ac:dyDescent="0.25">
      <c r="A201" s="98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</row>
    <row r="202" spans="1:12" x14ac:dyDescent="0.25">
      <c r="A202" s="98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</row>
    <row r="203" spans="1:12" x14ac:dyDescent="0.25">
      <c r="A203" s="98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</row>
    <row r="204" spans="1:12" x14ac:dyDescent="0.25">
      <c r="A204" s="98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</row>
    <row r="205" spans="1:12" x14ac:dyDescent="0.25">
      <c r="A205" s="98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</row>
    <row r="206" spans="1:12" x14ac:dyDescent="0.25">
      <c r="A206" s="98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</row>
    <row r="207" spans="1:12" x14ac:dyDescent="0.25">
      <c r="A207" s="98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</row>
    <row r="208" spans="1:12" x14ac:dyDescent="0.25">
      <c r="A208" s="98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</row>
    <row r="209" spans="1:12" x14ac:dyDescent="0.25">
      <c r="A209" s="98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</row>
    <row r="210" spans="1:12" x14ac:dyDescent="0.25">
      <c r="A210" s="98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1:12" x14ac:dyDescent="0.25">
      <c r="A211" s="98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</row>
    <row r="212" spans="1:12" x14ac:dyDescent="0.25">
      <c r="A212" s="98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</row>
    <row r="213" spans="1:12" x14ac:dyDescent="0.25">
      <c r="A213" s="98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</row>
    <row r="214" spans="1:12" x14ac:dyDescent="0.25">
      <c r="A214" s="98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</row>
    <row r="215" spans="1:12" x14ac:dyDescent="0.25">
      <c r="A215" s="98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</row>
    <row r="216" spans="1:12" x14ac:dyDescent="0.25">
      <c r="A216" s="98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</row>
    <row r="217" spans="1:12" x14ac:dyDescent="0.25">
      <c r="A217" s="98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</row>
    <row r="218" spans="1:12" x14ac:dyDescent="0.25">
      <c r="A218" s="98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</row>
    <row r="219" spans="1:12" x14ac:dyDescent="0.25">
      <c r="A219" s="98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</row>
    <row r="220" spans="1:12" x14ac:dyDescent="0.25">
      <c r="A220" s="98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</row>
    <row r="221" spans="1:12" x14ac:dyDescent="0.25">
      <c r="A221" s="98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</row>
    <row r="222" spans="1:12" x14ac:dyDescent="0.25">
      <c r="A222" s="98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</row>
    <row r="223" spans="1:12" x14ac:dyDescent="0.25">
      <c r="A223" s="98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</row>
    <row r="224" spans="1:12" x14ac:dyDescent="0.25">
      <c r="A224" s="98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</row>
    <row r="225" spans="1:12" x14ac:dyDescent="0.25">
      <c r="A225" s="98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</row>
    <row r="226" spans="1:12" x14ac:dyDescent="0.25">
      <c r="A226" s="98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</row>
    <row r="227" spans="1:12" x14ac:dyDescent="0.25">
      <c r="A227" s="98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</row>
    <row r="228" spans="1:12" x14ac:dyDescent="0.25">
      <c r="A228" s="98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</row>
    <row r="229" spans="1:12" x14ac:dyDescent="0.25">
      <c r="A229" s="98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</row>
    <row r="230" spans="1:12" x14ac:dyDescent="0.25">
      <c r="A230" s="98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</row>
    <row r="231" spans="1:12" x14ac:dyDescent="0.25">
      <c r="A231" s="98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</row>
    <row r="232" spans="1:12" x14ac:dyDescent="0.25">
      <c r="A232" s="98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</row>
    <row r="233" spans="1:12" x14ac:dyDescent="0.25">
      <c r="A233" s="98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</row>
    <row r="234" spans="1:12" x14ac:dyDescent="0.25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</row>
    <row r="235" spans="1:12" x14ac:dyDescent="0.25">
      <c r="A235" s="98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</row>
    <row r="236" spans="1:12" x14ac:dyDescent="0.25">
      <c r="A236" s="98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</row>
    <row r="237" spans="1:12" x14ac:dyDescent="0.25">
      <c r="A237" s="98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</row>
    <row r="238" spans="1:12" x14ac:dyDescent="0.25">
      <c r="A238" s="98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</row>
    <row r="239" spans="1:12" x14ac:dyDescent="0.25">
      <c r="A239" s="98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</row>
    <row r="240" spans="1:12" x14ac:dyDescent="0.25">
      <c r="A240" s="98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</row>
    <row r="241" spans="1:12" x14ac:dyDescent="0.25">
      <c r="A241" s="98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</row>
    <row r="242" spans="1:12" x14ac:dyDescent="0.25">
      <c r="A242" s="98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</row>
    <row r="243" spans="1:12" x14ac:dyDescent="0.25">
      <c r="A243" s="98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</row>
    <row r="244" spans="1:12" x14ac:dyDescent="0.25">
      <c r="A244" s="98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</row>
    <row r="245" spans="1:12" x14ac:dyDescent="0.25">
      <c r="A245" s="98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</row>
    <row r="246" spans="1:12" x14ac:dyDescent="0.25">
      <c r="A246" s="98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</row>
    <row r="247" spans="1:12" x14ac:dyDescent="0.25">
      <c r="A247" s="98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</row>
    <row r="248" spans="1:12" x14ac:dyDescent="0.25">
      <c r="A248" s="98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</row>
    <row r="249" spans="1:12" x14ac:dyDescent="0.25">
      <c r="A249" s="98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</row>
    <row r="250" spans="1:12" x14ac:dyDescent="0.25">
      <c r="A250" s="98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</row>
    <row r="251" spans="1:12" x14ac:dyDescent="0.25">
      <c r="A251" s="98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</row>
    <row r="252" spans="1:12" x14ac:dyDescent="0.25">
      <c r="A252" s="98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</row>
    <row r="253" spans="1:12" x14ac:dyDescent="0.25">
      <c r="A253" s="98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</row>
    <row r="254" spans="1:12" x14ac:dyDescent="0.25">
      <c r="A254" s="98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</row>
    <row r="255" spans="1:12" x14ac:dyDescent="0.25">
      <c r="A255" s="98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</row>
    <row r="256" spans="1:12" x14ac:dyDescent="0.25">
      <c r="A256" s="98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</row>
    <row r="257" spans="1:12" x14ac:dyDescent="0.25">
      <c r="A257" s="98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</row>
    <row r="258" spans="1:12" x14ac:dyDescent="0.25">
      <c r="A258" s="98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</row>
    <row r="259" spans="1:12" x14ac:dyDescent="0.25">
      <c r="A259" s="98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</row>
    <row r="260" spans="1:12" x14ac:dyDescent="0.25">
      <c r="A260" s="98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</row>
    <row r="261" spans="1:12" x14ac:dyDescent="0.25">
      <c r="A261" s="98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</row>
    <row r="262" spans="1:12" x14ac:dyDescent="0.25">
      <c r="A262" s="98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</row>
    <row r="263" spans="1:12" x14ac:dyDescent="0.25">
      <c r="A263" s="98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</row>
    <row r="264" spans="1:12" x14ac:dyDescent="0.25">
      <c r="A264" s="98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</row>
    <row r="265" spans="1:12" x14ac:dyDescent="0.25">
      <c r="A265" s="98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</row>
    <row r="266" spans="1:12" x14ac:dyDescent="0.25">
      <c r="A266" s="98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</row>
    <row r="267" spans="1:12" x14ac:dyDescent="0.25">
      <c r="A267" s="98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</row>
    <row r="268" spans="1:12" x14ac:dyDescent="0.25">
      <c r="A268" s="98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</row>
    <row r="269" spans="1:12" x14ac:dyDescent="0.25">
      <c r="A269" s="98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</row>
    <row r="270" spans="1:12" x14ac:dyDescent="0.25">
      <c r="A270" s="98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</row>
    <row r="271" spans="1:12" x14ac:dyDescent="0.25">
      <c r="A271" s="98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</row>
    <row r="272" spans="1:12" x14ac:dyDescent="0.25">
      <c r="A272" s="98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</row>
    <row r="273" spans="1:12" x14ac:dyDescent="0.25">
      <c r="A273" s="98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</row>
    <row r="274" spans="1:12" x14ac:dyDescent="0.25">
      <c r="A274" s="98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</row>
    <row r="275" spans="1:12" x14ac:dyDescent="0.25">
      <c r="A275" s="98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</row>
    <row r="276" spans="1:12" x14ac:dyDescent="0.25">
      <c r="A276" s="98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</row>
    <row r="277" spans="1:12" x14ac:dyDescent="0.25">
      <c r="A277" s="98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</row>
    <row r="278" spans="1:12" x14ac:dyDescent="0.25">
      <c r="A278" s="98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</row>
    <row r="279" spans="1:12" x14ac:dyDescent="0.25">
      <c r="A279" s="98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</row>
    <row r="280" spans="1:12" x14ac:dyDescent="0.25">
      <c r="A280" s="98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</row>
    <row r="281" spans="1:12" x14ac:dyDescent="0.25">
      <c r="A281" s="98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</row>
    <row r="282" spans="1:12" x14ac:dyDescent="0.25">
      <c r="A282" s="98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</row>
    <row r="283" spans="1:12" x14ac:dyDescent="0.25">
      <c r="A283" s="98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</row>
    <row r="284" spans="1:12" x14ac:dyDescent="0.25">
      <c r="A284" s="98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</row>
    <row r="285" spans="1:12" x14ac:dyDescent="0.25">
      <c r="A285" s="98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</row>
    <row r="286" spans="1:12" x14ac:dyDescent="0.25">
      <c r="A286" s="98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</row>
    <row r="287" spans="1:12" x14ac:dyDescent="0.25">
      <c r="A287" s="98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</row>
    <row r="288" spans="1:12" x14ac:dyDescent="0.25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1:12" x14ac:dyDescent="0.25">
      <c r="A289" s="98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</row>
    <row r="290" spans="1:12" x14ac:dyDescent="0.25">
      <c r="A290" s="98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</row>
    <row r="291" spans="1:12" x14ac:dyDescent="0.25">
      <c r="A291" s="98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</row>
    <row r="292" spans="1:12" x14ac:dyDescent="0.25">
      <c r="A292" s="98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</row>
    <row r="293" spans="1:12" x14ac:dyDescent="0.25">
      <c r="A293" s="98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</row>
    <row r="294" spans="1:12" x14ac:dyDescent="0.25">
      <c r="A294" s="98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</row>
    <row r="295" spans="1:12" x14ac:dyDescent="0.25">
      <c r="A295" s="98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</row>
    <row r="296" spans="1:12" x14ac:dyDescent="0.25">
      <c r="A296" s="98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</row>
    <row r="297" spans="1:12" x14ac:dyDescent="0.25">
      <c r="A297" s="98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</row>
    <row r="298" spans="1:12" x14ac:dyDescent="0.25">
      <c r="A298" s="98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</row>
    <row r="299" spans="1:12" x14ac:dyDescent="0.25">
      <c r="A299" s="98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</row>
    <row r="300" spans="1:12" x14ac:dyDescent="0.25">
      <c r="A300" s="98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</row>
    <row r="301" spans="1:12" x14ac:dyDescent="0.25">
      <c r="A301" s="98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</row>
    <row r="302" spans="1:12" x14ac:dyDescent="0.25">
      <c r="A302" s="98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</row>
    <row r="303" spans="1:12" x14ac:dyDescent="0.25">
      <c r="A303" s="98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</row>
    <row r="304" spans="1:12" x14ac:dyDescent="0.25">
      <c r="A304" s="98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</row>
    <row r="305" spans="1:12" x14ac:dyDescent="0.25">
      <c r="A305" s="98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</row>
    <row r="306" spans="1:12" x14ac:dyDescent="0.25">
      <c r="A306" s="98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</row>
    <row r="307" spans="1:12" x14ac:dyDescent="0.25">
      <c r="A307" s="98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</row>
    <row r="308" spans="1:12" x14ac:dyDescent="0.25">
      <c r="A308" s="98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</row>
    <row r="309" spans="1:12" x14ac:dyDescent="0.25">
      <c r="A309" s="98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</row>
    <row r="310" spans="1:12" x14ac:dyDescent="0.25">
      <c r="A310" s="98"/>
      <c r="B310" s="84"/>
      <c r="C310" s="84"/>
      <c r="D310" s="84"/>
      <c r="E310" s="84"/>
      <c r="F310" s="84"/>
      <c r="G310" s="83"/>
      <c r="H310" s="83"/>
      <c r="I310" s="83"/>
      <c r="J310" s="84"/>
      <c r="K310" s="84"/>
      <c r="L310" s="83"/>
    </row>
    <row r="311" spans="1:12" x14ac:dyDescent="0.25">
      <c r="A311" s="98"/>
      <c r="B311" s="84"/>
      <c r="C311" s="84"/>
      <c r="D311" s="84"/>
      <c r="E311" s="84"/>
      <c r="F311" s="84"/>
      <c r="G311" s="83"/>
      <c r="H311" s="83"/>
      <c r="I311" s="83"/>
      <c r="J311" s="84"/>
      <c r="K311" s="84"/>
      <c r="L311" s="83"/>
    </row>
    <row r="312" spans="1:12" x14ac:dyDescent="0.25">
      <c r="A312" s="98"/>
      <c r="B312" s="84"/>
      <c r="C312" s="84"/>
      <c r="D312" s="84"/>
      <c r="E312" s="84"/>
      <c r="F312" s="84"/>
      <c r="G312" s="83"/>
      <c r="H312" s="83"/>
      <c r="I312" s="83"/>
      <c r="J312" s="84"/>
      <c r="K312" s="84"/>
      <c r="L312" s="83"/>
    </row>
    <row r="313" spans="1:12" x14ac:dyDescent="0.25">
      <c r="A313" s="98"/>
      <c r="B313" s="84"/>
      <c r="C313" s="84"/>
      <c r="D313" s="84"/>
      <c r="E313" s="84"/>
      <c r="F313" s="84"/>
      <c r="G313" s="83"/>
      <c r="H313" s="83"/>
      <c r="I313" s="83"/>
      <c r="J313" s="84"/>
      <c r="K313" s="84"/>
      <c r="L313" s="83"/>
    </row>
    <row r="314" spans="1:12" x14ac:dyDescent="0.25">
      <c r="A314" s="98"/>
      <c r="B314" s="84"/>
      <c r="C314" s="84"/>
      <c r="D314" s="84"/>
      <c r="E314" s="84"/>
      <c r="F314" s="84"/>
      <c r="G314" s="83"/>
      <c r="H314" s="83"/>
      <c r="I314" s="83"/>
      <c r="J314" s="84"/>
      <c r="K314" s="84"/>
      <c r="L314" s="83"/>
    </row>
    <row r="315" spans="1:12" x14ac:dyDescent="0.25">
      <c r="A315" s="98"/>
      <c r="B315" s="84"/>
      <c r="C315" s="84"/>
      <c r="D315" s="84"/>
      <c r="E315" s="84"/>
      <c r="F315" s="84"/>
      <c r="G315" s="83"/>
      <c r="H315" s="83"/>
      <c r="I315" s="83"/>
      <c r="J315" s="84"/>
      <c r="K315" s="84"/>
      <c r="L315" s="83"/>
    </row>
    <row r="316" spans="1:12" x14ac:dyDescent="0.25">
      <c r="A316" s="98"/>
      <c r="B316" s="84"/>
      <c r="C316" s="84"/>
      <c r="D316" s="84"/>
      <c r="E316" s="84"/>
      <c r="F316" s="84"/>
      <c r="G316" s="83"/>
      <c r="H316" s="83"/>
      <c r="I316" s="83"/>
      <c r="J316" s="84"/>
      <c r="K316" s="84"/>
      <c r="L316" s="83"/>
    </row>
    <row r="317" spans="1:12" x14ac:dyDescent="0.25">
      <c r="A317" s="98"/>
      <c r="B317" s="84"/>
      <c r="C317" s="84"/>
      <c r="D317" s="84"/>
      <c r="E317" s="84"/>
      <c r="F317" s="84"/>
      <c r="G317" s="83"/>
      <c r="H317" s="83"/>
      <c r="I317" s="83"/>
      <c r="J317" s="84"/>
      <c r="K317" s="84"/>
      <c r="L317" s="83"/>
    </row>
    <row r="318" spans="1:12" x14ac:dyDescent="0.25">
      <c r="A318" s="98"/>
      <c r="B318" s="84"/>
      <c r="C318" s="84"/>
      <c r="D318" s="84"/>
      <c r="E318" s="84"/>
      <c r="F318" s="84"/>
      <c r="G318" s="83"/>
      <c r="H318" s="83"/>
      <c r="I318" s="83"/>
      <c r="J318" s="84"/>
      <c r="K318" s="84"/>
      <c r="L318" s="83"/>
    </row>
    <row r="319" spans="1:12" x14ac:dyDescent="0.25">
      <c r="A319" s="98"/>
      <c r="B319" s="84"/>
      <c r="C319" s="84"/>
      <c r="D319" s="84"/>
      <c r="E319" s="84"/>
      <c r="F319" s="84"/>
      <c r="G319" s="83"/>
      <c r="H319" s="83"/>
      <c r="I319" s="83"/>
      <c r="J319" s="84"/>
      <c r="K319" s="84"/>
      <c r="L319" s="83"/>
    </row>
    <row r="320" spans="1:12" x14ac:dyDescent="0.25">
      <c r="A320" s="98"/>
      <c r="B320" s="84"/>
      <c r="C320" s="84"/>
      <c r="D320" s="84"/>
      <c r="E320" s="84"/>
      <c r="F320" s="84"/>
      <c r="G320" s="83"/>
      <c r="H320" s="83"/>
      <c r="I320" s="83"/>
      <c r="J320" s="84"/>
      <c r="K320" s="84"/>
      <c r="L320" s="83"/>
    </row>
    <row r="321" spans="1:12" x14ac:dyDescent="0.25">
      <c r="A321" s="98"/>
      <c r="B321" s="84"/>
      <c r="C321" s="84"/>
      <c r="D321" s="84"/>
      <c r="E321" s="84"/>
      <c r="F321" s="84"/>
      <c r="G321" s="83"/>
      <c r="H321" s="83"/>
      <c r="I321" s="83"/>
      <c r="J321" s="84"/>
      <c r="K321" s="84"/>
      <c r="L321" s="83"/>
    </row>
    <row r="322" spans="1:12" x14ac:dyDescent="0.25">
      <c r="A322" s="98"/>
      <c r="B322" s="84"/>
      <c r="C322" s="84"/>
      <c r="D322" s="84"/>
      <c r="E322" s="84"/>
      <c r="F322" s="84"/>
      <c r="G322" s="83"/>
      <c r="H322" s="83"/>
      <c r="I322" s="83"/>
      <c r="J322" s="84"/>
      <c r="K322" s="84"/>
      <c r="L322" s="83"/>
    </row>
    <row r="323" spans="1:12" x14ac:dyDescent="0.25">
      <c r="A323" s="98"/>
      <c r="B323" s="84"/>
      <c r="C323" s="84"/>
      <c r="D323" s="84"/>
      <c r="E323" s="84"/>
      <c r="F323" s="84"/>
      <c r="G323" s="83"/>
      <c r="H323" s="83"/>
      <c r="I323" s="83"/>
      <c r="J323" s="84"/>
      <c r="K323" s="84"/>
      <c r="L323" s="83"/>
    </row>
    <row r="324" spans="1:12" x14ac:dyDescent="0.25">
      <c r="A324" s="98"/>
      <c r="B324" s="84"/>
      <c r="C324" s="84"/>
      <c r="D324" s="84"/>
      <c r="E324" s="84"/>
      <c r="F324" s="84"/>
      <c r="G324" s="83"/>
      <c r="H324" s="83"/>
      <c r="I324" s="83"/>
      <c r="J324" s="84"/>
      <c r="K324" s="84"/>
      <c r="L324" s="83"/>
    </row>
    <row r="325" spans="1:12" x14ac:dyDescent="0.25">
      <c r="A325" s="98"/>
      <c r="B325" s="84"/>
      <c r="C325" s="84"/>
      <c r="D325" s="84"/>
      <c r="E325" s="84"/>
      <c r="F325" s="84"/>
      <c r="G325" s="83"/>
      <c r="H325" s="83"/>
      <c r="I325" s="83"/>
      <c r="J325" s="84"/>
      <c r="K325" s="84"/>
      <c r="L325" s="83"/>
    </row>
    <row r="326" spans="1:12" x14ac:dyDescent="0.25">
      <c r="A326" s="98"/>
      <c r="B326" s="84"/>
      <c r="C326" s="84"/>
      <c r="D326" s="84"/>
      <c r="E326" s="84"/>
      <c r="F326" s="84"/>
      <c r="G326" s="83"/>
      <c r="H326" s="83"/>
      <c r="I326" s="83"/>
      <c r="J326" s="84"/>
      <c r="K326" s="84"/>
      <c r="L326" s="83"/>
    </row>
    <row r="327" spans="1:12" x14ac:dyDescent="0.25">
      <c r="A327" s="98"/>
      <c r="B327" s="84"/>
      <c r="C327" s="84"/>
      <c r="D327" s="84"/>
      <c r="E327" s="84"/>
      <c r="F327" s="84"/>
      <c r="G327" s="83"/>
      <c r="H327" s="83"/>
      <c r="I327" s="83"/>
      <c r="J327" s="84"/>
      <c r="K327" s="84"/>
      <c r="L327" s="83"/>
    </row>
    <row r="328" spans="1:12" x14ac:dyDescent="0.25">
      <c r="A328" s="98"/>
      <c r="B328" s="84"/>
      <c r="C328" s="84"/>
      <c r="D328" s="84"/>
      <c r="E328" s="84"/>
      <c r="F328" s="84"/>
      <c r="G328" s="83"/>
      <c r="H328" s="83"/>
      <c r="I328" s="83"/>
      <c r="J328" s="84"/>
      <c r="K328" s="84"/>
      <c r="L328" s="83"/>
    </row>
    <row r="329" spans="1:12" x14ac:dyDescent="0.25">
      <c r="A329" s="98"/>
      <c r="B329" s="84"/>
      <c r="C329" s="84"/>
      <c r="D329" s="84"/>
      <c r="E329" s="84"/>
      <c r="F329" s="84"/>
      <c r="G329" s="83"/>
      <c r="H329" s="83"/>
      <c r="I329" s="83"/>
      <c r="J329" s="84"/>
      <c r="K329" s="84"/>
      <c r="L329" s="83"/>
    </row>
    <row r="330" spans="1:12" x14ac:dyDescent="0.25">
      <c r="A330" s="98"/>
      <c r="B330" s="84"/>
      <c r="C330" s="84"/>
      <c r="D330" s="84"/>
      <c r="E330" s="84"/>
      <c r="F330" s="84"/>
      <c r="G330" s="83"/>
      <c r="H330" s="83"/>
      <c r="I330" s="83"/>
      <c r="J330" s="84"/>
      <c r="K330" s="84"/>
      <c r="L330" s="83"/>
    </row>
    <row r="331" spans="1:12" x14ac:dyDescent="0.25">
      <c r="A331" s="98"/>
      <c r="B331" s="84"/>
      <c r="C331" s="84"/>
      <c r="D331" s="84"/>
      <c r="E331" s="84"/>
      <c r="F331" s="84"/>
      <c r="G331" s="83"/>
      <c r="H331" s="83"/>
      <c r="I331" s="83"/>
      <c r="J331" s="84"/>
      <c r="K331" s="84"/>
      <c r="L331" s="83"/>
    </row>
    <row r="332" spans="1:12" x14ac:dyDescent="0.25">
      <c r="A332" s="98"/>
      <c r="B332" s="84"/>
      <c r="C332" s="84"/>
      <c r="D332" s="84"/>
      <c r="E332" s="84"/>
      <c r="F332" s="84"/>
      <c r="G332" s="83"/>
      <c r="H332" s="83"/>
      <c r="I332" s="83"/>
      <c r="J332" s="84"/>
      <c r="K332" s="84"/>
      <c r="L332" s="83"/>
    </row>
    <row r="333" spans="1:12" x14ac:dyDescent="0.25">
      <c r="A333" s="98"/>
      <c r="B333" s="84"/>
      <c r="C333" s="84"/>
      <c r="D333" s="84"/>
      <c r="E333" s="84"/>
      <c r="F333" s="84"/>
      <c r="G333" s="83"/>
      <c r="H333" s="83"/>
      <c r="I333" s="83"/>
      <c r="J333" s="84"/>
      <c r="K333" s="84"/>
      <c r="L333" s="83"/>
    </row>
    <row r="334" spans="1:12" x14ac:dyDescent="0.25">
      <c r="A334" s="98"/>
      <c r="B334" s="84"/>
      <c r="C334" s="84"/>
      <c r="D334" s="84"/>
      <c r="E334" s="84"/>
      <c r="F334" s="84"/>
      <c r="G334" s="83"/>
      <c r="H334" s="83"/>
      <c r="I334" s="83"/>
      <c r="J334" s="84"/>
      <c r="K334" s="84"/>
      <c r="L334" s="83"/>
    </row>
    <row r="335" spans="1:12" x14ac:dyDescent="0.25">
      <c r="A335" s="98"/>
      <c r="B335" s="84"/>
      <c r="C335" s="84"/>
      <c r="D335" s="84"/>
      <c r="E335" s="84"/>
      <c r="F335" s="84"/>
      <c r="G335" s="83"/>
      <c r="H335" s="83"/>
      <c r="I335" s="83"/>
      <c r="J335" s="84"/>
      <c r="K335" s="84"/>
      <c r="L335" s="83"/>
    </row>
    <row r="336" spans="1:12" x14ac:dyDescent="0.25">
      <c r="A336" s="98"/>
      <c r="B336" s="84"/>
      <c r="C336" s="84"/>
      <c r="D336" s="84"/>
      <c r="E336" s="84"/>
      <c r="F336" s="84"/>
      <c r="G336" s="83"/>
      <c r="H336" s="83"/>
      <c r="I336" s="83"/>
      <c r="J336" s="84"/>
      <c r="K336" s="84"/>
      <c r="L336" s="83"/>
    </row>
    <row r="337" spans="1:12" x14ac:dyDescent="0.25">
      <c r="A337" s="98"/>
      <c r="B337" s="84"/>
      <c r="C337" s="84"/>
      <c r="D337" s="84"/>
      <c r="E337" s="84"/>
      <c r="F337" s="84"/>
      <c r="G337" s="83"/>
      <c r="H337" s="83"/>
      <c r="I337" s="83"/>
      <c r="J337" s="84"/>
      <c r="K337" s="84"/>
      <c r="L337" s="83"/>
    </row>
    <row r="338" spans="1:12" x14ac:dyDescent="0.25">
      <c r="A338" s="98"/>
      <c r="B338" s="84"/>
      <c r="C338" s="84"/>
      <c r="D338" s="84"/>
      <c r="E338" s="84"/>
      <c r="F338" s="84"/>
      <c r="G338" s="83"/>
      <c r="H338" s="83"/>
      <c r="I338" s="83"/>
      <c r="J338" s="84"/>
      <c r="K338" s="84"/>
      <c r="L338" s="83"/>
    </row>
    <row r="339" spans="1:12" x14ac:dyDescent="0.25">
      <c r="A339" s="98"/>
      <c r="B339" s="84"/>
      <c r="C339" s="84"/>
      <c r="D339" s="84"/>
      <c r="E339" s="84"/>
      <c r="F339" s="84"/>
      <c r="G339" s="83"/>
      <c r="H339" s="83"/>
      <c r="I339" s="83"/>
      <c r="J339" s="84"/>
      <c r="K339" s="84"/>
      <c r="L339" s="83"/>
    </row>
    <row r="340" spans="1:12" x14ac:dyDescent="0.25">
      <c r="A340" s="98"/>
      <c r="B340" s="84"/>
      <c r="C340" s="84"/>
      <c r="D340" s="84"/>
      <c r="E340" s="84"/>
      <c r="F340" s="84"/>
      <c r="G340" s="83"/>
      <c r="H340" s="83"/>
      <c r="I340" s="83"/>
      <c r="J340" s="84"/>
      <c r="K340" s="84"/>
      <c r="L340" s="83"/>
    </row>
    <row r="341" spans="1:12" x14ac:dyDescent="0.25">
      <c r="A341" s="98"/>
      <c r="B341" s="84"/>
      <c r="C341" s="84"/>
      <c r="D341" s="84"/>
      <c r="E341" s="84"/>
      <c r="F341" s="84"/>
      <c r="G341" s="83"/>
      <c r="H341" s="83"/>
      <c r="I341" s="83"/>
      <c r="J341" s="84"/>
      <c r="K341" s="84"/>
      <c r="L341" s="83"/>
    </row>
    <row r="342" spans="1:12" x14ac:dyDescent="0.25">
      <c r="A342" s="98"/>
      <c r="B342" s="84"/>
      <c r="C342" s="84"/>
      <c r="D342" s="84"/>
      <c r="E342" s="84"/>
      <c r="F342" s="84"/>
      <c r="G342" s="83"/>
      <c r="H342" s="83"/>
      <c r="I342" s="83"/>
      <c r="J342" s="84"/>
      <c r="K342" s="84"/>
      <c r="L342" s="83"/>
    </row>
    <row r="343" spans="1:12" x14ac:dyDescent="0.25">
      <c r="A343" s="98"/>
      <c r="B343" s="84"/>
      <c r="C343" s="84"/>
      <c r="D343" s="84"/>
      <c r="E343" s="84"/>
      <c r="F343" s="84"/>
      <c r="G343" s="83"/>
      <c r="H343" s="83"/>
      <c r="I343" s="83"/>
      <c r="J343" s="84"/>
      <c r="K343" s="84"/>
      <c r="L343" s="83"/>
    </row>
    <row r="344" spans="1:12" x14ac:dyDescent="0.25">
      <c r="A344" s="98"/>
      <c r="B344" s="84"/>
      <c r="C344" s="84"/>
      <c r="D344" s="84"/>
      <c r="E344" s="84"/>
      <c r="F344" s="84"/>
      <c r="G344" s="83"/>
      <c r="H344" s="83"/>
      <c r="I344" s="83"/>
      <c r="J344" s="84"/>
      <c r="K344" s="84"/>
      <c r="L344" s="83"/>
    </row>
    <row r="345" spans="1:12" x14ac:dyDescent="0.25">
      <c r="A345" s="98"/>
      <c r="B345" s="84"/>
      <c r="C345" s="84"/>
      <c r="D345" s="84"/>
      <c r="E345" s="84"/>
      <c r="F345" s="84"/>
      <c r="G345" s="83"/>
      <c r="H345" s="83"/>
      <c r="I345" s="83"/>
      <c r="J345" s="84"/>
      <c r="K345" s="84"/>
      <c r="L345" s="83"/>
    </row>
    <row r="346" spans="1:12" x14ac:dyDescent="0.25">
      <c r="A346" s="98"/>
      <c r="B346" s="84"/>
      <c r="C346" s="84"/>
      <c r="D346" s="84"/>
      <c r="E346" s="84"/>
      <c r="F346" s="84"/>
      <c r="G346" s="83"/>
      <c r="H346" s="83"/>
      <c r="I346" s="83"/>
      <c r="J346" s="84"/>
      <c r="K346" s="84"/>
      <c r="L346" s="83"/>
    </row>
    <row r="347" spans="1:12" x14ac:dyDescent="0.25">
      <c r="A347" s="98"/>
      <c r="B347" s="84"/>
      <c r="C347" s="84"/>
      <c r="D347" s="84"/>
      <c r="E347" s="84"/>
      <c r="F347" s="84"/>
      <c r="G347" s="83"/>
      <c r="H347" s="83"/>
      <c r="I347" s="83"/>
      <c r="J347" s="84"/>
      <c r="K347" s="84"/>
      <c r="L347" s="83"/>
    </row>
    <row r="348" spans="1:12" x14ac:dyDescent="0.25">
      <c r="A348" s="98"/>
      <c r="B348" s="84"/>
      <c r="C348" s="84"/>
      <c r="D348" s="84"/>
      <c r="E348" s="84"/>
      <c r="F348" s="84"/>
      <c r="G348" s="83"/>
      <c r="H348" s="83"/>
      <c r="I348" s="83"/>
      <c r="J348" s="84"/>
      <c r="K348" s="84"/>
      <c r="L348" s="83"/>
    </row>
    <row r="349" spans="1:12" x14ac:dyDescent="0.25">
      <c r="A349" s="98"/>
      <c r="B349" s="84"/>
      <c r="C349" s="84"/>
      <c r="D349" s="84"/>
      <c r="E349" s="84"/>
      <c r="F349" s="84"/>
      <c r="G349" s="83"/>
      <c r="H349" s="83"/>
      <c r="I349" s="83"/>
      <c r="J349" s="84"/>
      <c r="K349" s="84"/>
      <c r="L349" s="83"/>
    </row>
    <row r="350" spans="1:12" x14ac:dyDescent="0.25">
      <c r="A350" s="98"/>
      <c r="B350" s="84"/>
      <c r="C350" s="84"/>
      <c r="D350" s="84"/>
      <c r="E350" s="84"/>
      <c r="F350" s="84"/>
      <c r="G350" s="83"/>
      <c r="H350" s="83"/>
      <c r="I350" s="83"/>
      <c r="J350" s="84"/>
      <c r="K350" s="84"/>
      <c r="L350" s="83"/>
    </row>
    <row r="351" spans="1:12" x14ac:dyDescent="0.25">
      <c r="A351" s="98"/>
      <c r="B351" s="84"/>
      <c r="C351" s="84"/>
      <c r="D351" s="84"/>
      <c r="E351" s="84"/>
      <c r="F351" s="84"/>
      <c r="G351" s="83"/>
      <c r="H351" s="83"/>
      <c r="I351" s="83"/>
      <c r="J351" s="84"/>
      <c r="K351" s="84"/>
      <c r="L351" s="83"/>
    </row>
    <row r="352" spans="1:12" x14ac:dyDescent="0.25">
      <c r="A352" s="98"/>
      <c r="B352" s="84"/>
      <c r="C352" s="84"/>
      <c r="D352" s="84"/>
      <c r="E352" s="84"/>
      <c r="F352" s="84"/>
      <c r="G352" s="83"/>
      <c r="H352" s="83"/>
      <c r="I352" s="83"/>
      <c r="J352" s="84"/>
      <c r="K352" s="84"/>
      <c r="L352" s="83"/>
    </row>
    <row r="353" spans="1:12" x14ac:dyDescent="0.25">
      <c r="A353" s="98"/>
      <c r="B353" s="84"/>
      <c r="C353" s="84"/>
      <c r="D353" s="84"/>
      <c r="E353" s="84"/>
      <c r="F353" s="84"/>
      <c r="G353" s="83"/>
      <c r="H353" s="83"/>
      <c r="I353" s="83"/>
      <c r="J353" s="84"/>
      <c r="K353" s="84"/>
      <c r="L353" s="83"/>
    </row>
    <row r="354" spans="1:12" x14ac:dyDescent="0.25">
      <c r="A354" s="98"/>
      <c r="B354" s="84"/>
      <c r="C354" s="84"/>
      <c r="D354" s="84"/>
      <c r="E354" s="84"/>
      <c r="F354" s="84"/>
      <c r="G354" s="83"/>
      <c r="H354" s="83"/>
      <c r="I354" s="83"/>
      <c r="J354" s="84"/>
      <c r="K354" s="84"/>
      <c r="L354" s="83"/>
    </row>
    <row r="355" spans="1:12" x14ac:dyDescent="0.25">
      <c r="A355" s="98"/>
      <c r="B355" s="84"/>
      <c r="C355" s="84"/>
      <c r="D355" s="84"/>
      <c r="E355" s="84"/>
      <c r="F355" s="84"/>
      <c r="G355" s="83"/>
      <c r="H355" s="83"/>
      <c r="I355" s="83"/>
      <c r="J355" s="84"/>
      <c r="K355" s="84"/>
      <c r="L355" s="83"/>
    </row>
    <row r="356" spans="1:12" x14ac:dyDescent="0.25">
      <c r="A356" s="98"/>
      <c r="B356" s="84"/>
      <c r="C356" s="84"/>
      <c r="D356" s="84"/>
      <c r="E356" s="84"/>
      <c r="F356" s="84"/>
      <c r="G356" s="83"/>
      <c r="H356" s="83"/>
      <c r="I356" s="83"/>
      <c r="J356" s="84"/>
      <c r="K356" s="84"/>
      <c r="L356" s="83"/>
    </row>
    <row r="357" spans="1:12" x14ac:dyDescent="0.25">
      <c r="A357" s="98"/>
      <c r="B357" s="84"/>
      <c r="C357" s="84"/>
      <c r="D357" s="84"/>
      <c r="E357" s="84"/>
      <c r="F357" s="84"/>
      <c r="G357" s="83"/>
      <c r="H357" s="83"/>
      <c r="I357" s="83"/>
      <c r="J357" s="84"/>
      <c r="K357" s="84"/>
      <c r="L357" s="83"/>
    </row>
    <row r="358" spans="1:12" x14ac:dyDescent="0.25">
      <c r="A358" s="98"/>
      <c r="B358" s="84"/>
      <c r="C358" s="84"/>
      <c r="D358" s="84"/>
      <c r="E358" s="84"/>
      <c r="F358" s="84"/>
      <c r="G358" s="83"/>
      <c r="H358" s="83"/>
      <c r="I358" s="83"/>
      <c r="J358" s="84"/>
      <c r="K358" s="84"/>
      <c r="L358" s="83"/>
    </row>
    <row r="359" spans="1:12" x14ac:dyDescent="0.25">
      <c r="A359" s="98"/>
      <c r="B359" s="84"/>
      <c r="C359" s="84"/>
      <c r="D359" s="84"/>
      <c r="E359" s="84"/>
      <c r="F359" s="84"/>
      <c r="G359" s="83"/>
      <c r="H359" s="83"/>
      <c r="I359" s="83"/>
      <c r="J359" s="84"/>
      <c r="K359" s="84"/>
      <c r="L359" s="83"/>
    </row>
    <row r="360" spans="1:12" x14ac:dyDescent="0.25">
      <c r="A360" s="98"/>
      <c r="B360" s="84"/>
      <c r="C360" s="84"/>
      <c r="D360" s="84"/>
      <c r="E360" s="84"/>
      <c r="F360" s="84"/>
      <c r="G360" s="83"/>
      <c r="H360" s="83"/>
      <c r="I360" s="83"/>
      <c r="J360" s="84"/>
      <c r="K360" s="84"/>
      <c r="L360" s="83"/>
    </row>
    <row r="361" spans="1:12" x14ac:dyDescent="0.25">
      <c r="A361" s="98"/>
      <c r="B361" s="84"/>
      <c r="C361" s="84"/>
      <c r="D361" s="84"/>
      <c r="E361" s="84"/>
      <c r="F361" s="84"/>
      <c r="G361" s="83"/>
      <c r="H361" s="83"/>
      <c r="I361" s="83"/>
      <c r="J361" s="84"/>
      <c r="K361" s="84"/>
      <c r="L361" s="83"/>
    </row>
    <row r="362" spans="1:12" x14ac:dyDescent="0.25">
      <c r="A362" s="98"/>
      <c r="B362" s="84"/>
      <c r="C362" s="84"/>
      <c r="D362" s="84"/>
      <c r="E362" s="84"/>
      <c r="F362" s="84"/>
      <c r="G362" s="83"/>
      <c r="H362" s="83"/>
      <c r="I362" s="83"/>
      <c r="J362" s="84"/>
      <c r="K362" s="84"/>
      <c r="L362" s="83"/>
    </row>
    <row r="363" spans="1:12" x14ac:dyDescent="0.25">
      <c r="A363" s="98"/>
      <c r="B363" s="84"/>
      <c r="C363" s="84"/>
      <c r="D363" s="84"/>
      <c r="E363" s="84"/>
      <c r="F363" s="84"/>
      <c r="G363" s="83"/>
      <c r="H363" s="83"/>
      <c r="I363" s="83"/>
      <c r="J363" s="84"/>
      <c r="K363" s="84"/>
      <c r="L363" s="83"/>
    </row>
    <row r="364" spans="1:12" x14ac:dyDescent="0.25">
      <c r="A364" s="98"/>
      <c r="B364" s="84"/>
      <c r="C364" s="84"/>
      <c r="D364" s="84"/>
      <c r="E364" s="84"/>
      <c r="F364" s="84"/>
      <c r="G364" s="83"/>
      <c r="H364" s="83"/>
      <c r="I364" s="83"/>
      <c r="J364" s="84"/>
      <c r="K364" s="84"/>
      <c r="L364" s="83"/>
    </row>
    <row r="365" spans="1:12" x14ac:dyDescent="0.25">
      <c r="A365" s="98"/>
      <c r="B365" s="84"/>
      <c r="C365" s="84"/>
      <c r="D365" s="84"/>
      <c r="E365" s="84"/>
      <c r="F365" s="84"/>
      <c r="G365" s="83"/>
      <c r="H365" s="83"/>
      <c r="I365" s="83"/>
      <c r="J365" s="84"/>
      <c r="K365" s="84"/>
      <c r="L365" s="83"/>
    </row>
    <row r="366" spans="1:12" x14ac:dyDescent="0.25">
      <c r="A366" s="98"/>
      <c r="B366" s="84"/>
      <c r="C366" s="84"/>
      <c r="D366" s="84"/>
      <c r="E366" s="84"/>
      <c r="F366" s="84"/>
      <c r="G366" s="83"/>
      <c r="H366" s="83"/>
      <c r="I366" s="83"/>
      <c r="J366" s="84"/>
      <c r="K366" s="84"/>
      <c r="L366" s="83"/>
    </row>
    <row r="367" spans="1:12" x14ac:dyDescent="0.25">
      <c r="A367" s="98"/>
      <c r="B367" s="84"/>
      <c r="C367" s="84"/>
      <c r="D367" s="84"/>
      <c r="E367" s="84"/>
      <c r="F367" s="84"/>
      <c r="G367" s="83"/>
      <c r="H367" s="83"/>
      <c r="I367" s="83"/>
      <c r="J367" s="84"/>
      <c r="K367" s="84"/>
      <c r="L367" s="83"/>
    </row>
    <row r="368" spans="1:12" x14ac:dyDescent="0.25">
      <c r="A368" s="98"/>
      <c r="B368" s="84"/>
      <c r="C368" s="84"/>
      <c r="D368" s="84"/>
      <c r="E368" s="84"/>
      <c r="F368" s="84"/>
      <c r="G368" s="83"/>
      <c r="H368" s="83"/>
      <c r="I368" s="83"/>
      <c r="J368" s="84"/>
      <c r="K368" s="84"/>
      <c r="L368" s="83"/>
    </row>
    <row r="369" spans="1:12" x14ac:dyDescent="0.25">
      <c r="A369" s="98"/>
      <c r="B369" s="84"/>
      <c r="C369" s="84"/>
      <c r="D369" s="84"/>
      <c r="E369" s="84"/>
      <c r="F369" s="84"/>
      <c r="G369" s="83"/>
      <c r="H369" s="83"/>
      <c r="I369" s="83"/>
      <c r="J369" s="84"/>
      <c r="K369" s="84"/>
      <c r="L369" s="83"/>
    </row>
    <row r="370" spans="1:12" x14ac:dyDescent="0.25">
      <c r="A370" s="98"/>
      <c r="B370" s="84"/>
      <c r="C370" s="84"/>
      <c r="D370" s="84"/>
      <c r="E370" s="84"/>
      <c r="F370" s="84"/>
      <c r="G370" s="83"/>
      <c r="H370" s="83"/>
      <c r="I370" s="83"/>
      <c r="J370" s="84"/>
      <c r="K370" s="84"/>
      <c r="L370" s="83"/>
    </row>
    <row r="371" spans="1:12" x14ac:dyDescent="0.25">
      <c r="A371" s="98"/>
      <c r="B371" s="84"/>
      <c r="C371" s="84"/>
      <c r="D371" s="84"/>
      <c r="E371" s="84"/>
      <c r="F371" s="84"/>
      <c r="G371" s="83"/>
      <c r="H371" s="83"/>
      <c r="I371" s="83"/>
      <c r="J371" s="84"/>
      <c r="K371" s="84"/>
      <c r="L371" s="83"/>
    </row>
    <row r="372" spans="1:12" x14ac:dyDescent="0.25">
      <c r="A372" s="98"/>
      <c r="B372" s="84"/>
      <c r="C372" s="84"/>
      <c r="D372" s="84"/>
      <c r="E372" s="84"/>
      <c r="F372" s="84"/>
      <c r="G372" s="83"/>
      <c r="H372" s="83"/>
      <c r="I372" s="83"/>
      <c r="J372" s="84"/>
      <c r="K372" s="84"/>
      <c r="L372" s="83"/>
    </row>
    <row r="373" spans="1:12" x14ac:dyDescent="0.25">
      <c r="A373" s="98"/>
      <c r="B373" s="84"/>
      <c r="C373" s="84"/>
      <c r="D373" s="84"/>
      <c r="E373" s="84"/>
      <c r="F373" s="84"/>
      <c r="G373" s="83"/>
      <c r="H373" s="83"/>
      <c r="I373" s="83"/>
      <c r="J373" s="84"/>
      <c r="K373" s="84"/>
      <c r="L373" s="83"/>
    </row>
    <row r="374" spans="1:12" x14ac:dyDescent="0.25">
      <c r="A374" s="98"/>
      <c r="B374" s="84"/>
      <c r="C374" s="84"/>
      <c r="D374" s="84"/>
      <c r="E374" s="84"/>
      <c r="F374" s="84"/>
      <c r="G374" s="83"/>
      <c r="H374" s="83"/>
      <c r="I374" s="83"/>
      <c r="J374" s="84"/>
      <c r="K374" s="84"/>
      <c r="L374" s="83"/>
    </row>
    <row r="375" spans="1:12" x14ac:dyDescent="0.25">
      <c r="A375" s="98"/>
      <c r="B375" s="84"/>
      <c r="C375" s="84"/>
      <c r="D375" s="84"/>
      <c r="E375" s="84"/>
      <c r="F375" s="84"/>
      <c r="G375" s="83"/>
      <c r="H375" s="83"/>
      <c r="I375" s="83"/>
      <c r="J375" s="84"/>
      <c r="K375" s="84"/>
      <c r="L375" s="83"/>
    </row>
    <row r="376" spans="1:12" x14ac:dyDescent="0.25">
      <c r="A376" s="98"/>
      <c r="B376" s="84"/>
      <c r="C376" s="84"/>
      <c r="D376" s="84"/>
      <c r="E376" s="84"/>
      <c r="F376" s="84"/>
      <c r="G376" s="83"/>
      <c r="H376" s="83"/>
      <c r="I376" s="83"/>
      <c r="J376" s="84"/>
      <c r="K376" s="84"/>
      <c r="L376" s="83"/>
    </row>
    <row r="377" spans="1:12" x14ac:dyDescent="0.25">
      <c r="A377" s="98"/>
      <c r="B377" s="84"/>
      <c r="C377" s="84"/>
      <c r="D377" s="84"/>
      <c r="E377" s="84"/>
      <c r="F377" s="84"/>
      <c r="G377" s="83"/>
      <c r="H377" s="83"/>
      <c r="I377" s="83"/>
      <c r="J377" s="84"/>
      <c r="K377" s="84"/>
      <c r="L377" s="83"/>
    </row>
    <row r="378" spans="1:12" x14ac:dyDescent="0.25">
      <c r="A378" s="98"/>
      <c r="B378" s="84"/>
      <c r="C378" s="84"/>
      <c r="D378" s="84"/>
      <c r="E378" s="84"/>
      <c r="F378" s="84"/>
      <c r="G378" s="83"/>
      <c r="H378" s="83"/>
      <c r="I378" s="83"/>
      <c r="J378" s="84"/>
      <c r="K378" s="84"/>
      <c r="L378" s="83"/>
    </row>
    <row r="379" spans="1:12" x14ac:dyDescent="0.25">
      <c r="A379" s="98"/>
      <c r="B379" s="84"/>
      <c r="C379" s="84"/>
      <c r="D379" s="84"/>
      <c r="E379" s="84"/>
      <c r="F379" s="84"/>
      <c r="G379" s="83"/>
      <c r="H379" s="83"/>
      <c r="I379" s="83"/>
      <c r="J379" s="84"/>
      <c r="K379" s="84"/>
      <c r="L379" s="83"/>
    </row>
    <row r="380" spans="1:12" x14ac:dyDescent="0.25">
      <c r="A380" s="98"/>
      <c r="B380" s="84"/>
      <c r="C380" s="84"/>
      <c r="D380" s="84"/>
      <c r="E380" s="84"/>
      <c r="F380" s="84"/>
      <c r="G380" s="83"/>
      <c r="H380" s="83"/>
      <c r="I380" s="83"/>
      <c r="J380" s="84"/>
      <c r="K380" s="84"/>
      <c r="L380" s="83"/>
    </row>
    <row r="381" spans="1:12" x14ac:dyDescent="0.25">
      <c r="A381" s="98"/>
      <c r="B381" s="84"/>
      <c r="C381" s="84"/>
      <c r="D381" s="84"/>
      <c r="E381" s="84"/>
      <c r="F381" s="84"/>
      <c r="G381" s="83"/>
      <c r="H381" s="83"/>
      <c r="I381" s="83"/>
      <c r="J381" s="84"/>
      <c r="K381" s="84"/>
      <c r="L381" s="83"/>
    </row>
    <row r="382" spans="1:12" x14ac:dyDescent="0.25">
      <c r="A382" s="98"/>
      <c r="B382" s="84"/>
      <c r="C382" s="84"/>
      <c r="D382" s="84"/>
      <c r="E382" s="84"/>
      <c r="F382" s="84"/>
      <c r="G382" s="83"/>
      <c r="H382" s="83"/>
      <c r="I382" s="83"/>
      <c r="J382" s="84"/>
      <c r="K382" s="84"/>
      <c r="L382" s="83"/>
    </row>
    <row r="383" spans="1:12" x14ac:dyDescent="0.25">
      <c r="A383" s="98"/>
      <c r="B383" s="84"/>
      <c r="C383" s="84"/>
      <c r="D383" s="84"/>
      <c r="E383" s="84"/>
      <c r="F383" s="84"/>
      <c r="G383" s="83"/>
      <c r="H383" s="83"/>
      <c r="I383" s="83"/>
      <c r="J383" s="84"/>
      <c r="K383" s="84"/>
      <c r="L383" s="83"/>
    </row>
    <row r="384" spans="1:12" x14ac:dyDescent="0.25">
      <c r="A384" s="98"/>
      <c r="B384" s="84"/>
      <c r="C384" s="84"/>
      <c r="D384" s="84"/>
      <c r="E384" s="84"/>
      <c r="F384" s="84"/>
      <c r="G384" s="83"/>
      <c r="H384" s="83"/>
      <c r="I384" s="83"/>
      <c r="J384" s="84"/>
      <c r="K384" s="84"/>
      <c r="L384" s="83"/>
    </row>
    <row r="385" spans="1:12" x14ac:dyDescent="0.25">
      <c r="A385" s="98"/>
      <c r="B385" s="84"/>
      <c r="C385" s="84"/>
      <c r="D385" s="84"/>
      <c r="E385" s="84"/>
      <c r="F385" s="84"/>
      <c r="G385" s="83"/>
      <c r="H385" s="83"/>
      <c r="I385" s="83"/>
      <c r="J385" s="84"/>
      <c r="K385" s="84"/>
      <c r="L385" s="83"/>
    </row>
    <row r="386" spans="1:12" x14ac:dyDescent="0.25">
      <c r="A386" s="98"/>
      <c r="B386" s="84"/>
      <c r="C386" s="84"/>
      <c r="D386" s="84"/>
      <c r="E386" s="84"/>
      <c r="F386" s="84"/>
      <c r="G386" s="83"/>
      <c r="H386" s="83"/>
      <c r="I386" s="83"/>
      <c r="J386" s="84"/>
      <c r="K386" s="84"/>
      <c r="L386" s="83"/>
    </row>
    <row r="387" spans="1:12" x14ac:dyDescent="0.25">
      <c r="A387" s="98"/>
      <c r="B387" s="84"/>
      <c r="C387" s="84"/>
      <c r="D387" s="84"/>
      <c r="E387" s="84"/>
      <c r="F387" s="84"/>
      <c r="G387" s="83"/>
      <c r="H387" s="83"/>
      <c r="I387" s="83"/>
      <c r="J387" s="84"/>
      <c r="K387" s="84"/>
      <c r="L387" s="83"/>
    </row>
    <row r="388" spans="1:12" x14ac:dyDescent="0.25">
      <c r="A388" s="98"/>
      <c r="B388" s="84"/>
      <c r="C388" s="84"/>
      <c r="D388" s="84"/>
      <c r="E388" s="84"/>
      <c r="F388" s="84"/>
      <c r="G388" s="83"/>
      <c r="H388" s="83"/>
      <c r="I388" s="83"/>
      <c r="J388" s="84"/>
      <c r="K388" s="84"/>
      <c r="L388" s="83"/>
    </row>
    <row r="389" spans="1:12" x14ac:dyDescent="0.25">
      <c r="A389" s="98"/>
      <c r="B389" s="84"/>
      <c r="C389" s="84"/>
      <c r="D389" s="84"/>
      <c r="E389" s="84"/>
      <c r="F389" s="84"/>
      <c r="G389" s="83"/>
      <c r="H389" s="83"/>
      <c r="I389" s="83"/>
      <c r="J389" s="84"/>
      <c r="K389" s="84"/>
      <c r="L389" s="83"/>
    </row>
    <row r="390" spans="1:12" x14ac:dyDescent="0.25">
      <c r="A390" s="98"/>
      <c r="B390" s="84"/>
      <c r="C390" s="84"/>
      <c r="D390" s="84"/>
      <c r="E390" s="84"/>
      <c r="F390" s="84"/>
      <c r="G390" s="83"/>
      <c r="H390" s="83"/>
      <c r="I390" s="83"/>
      <c r="J390" s="84"/>
      <c r="K390" s="84"/>
      <c r="L390" s="83"/>
    </row>
    <row r="391" spans="1:12" x14ac:dyDescent="0.25">
      <c r="A391" s="98"/>
      <c r="B391" s="84"/>
      <c r="C391" s="84"/>
      <c r="D391" s="84"/>
      <c r="E391" s="84"/>
      <c r="F391" s="84"/>
      <c r="G391" s="83"/>
      <c r="H391" s="83"/>
      <c r="I391" s="83"/>
      <c r="J391" s="84"/>
      <c r="K391" s="84"/>
      <c r="L391" s="83"/>
    </row>
    <row r="392" spans="1:12" x14ac:dyDescent="0.25">
      <c r="A392" s="98"/>
      <c r="B392" s="84"/>
      <c r="C392" s="84"/>
      <c r="D392" s="84"/>
      <c r="E392" s="84"/>
      <c r="F392" s="84"/>
      <c r="G392" s="83"/>
      <c r="H392" s="83"/>
      <c r="I392" s="83"/>
      <c r="J392" s="84"/>
      <c r="K392" s="84"/>
      <c r="L392" s="83"/>
    </row>
    <row r="393" spans="1:12" x14ac:dyDescent="0.25">
      <c r="A393" s="98"/>
      <c r="B393" s="84"/>
      <c r="C393" s="84"/>
      <c r="D393" s="84"/>
      <c r="E393" s="84"/>
      <c r="F393" s="84"/>
      <c r="G393" s="83"/>
      <c r="H393" s="83"/>
      <c r="I393" s="83"/>
      <c r="J393" s="84"/>
      <c r="K393" s="84"/>
      <c r="L393" s="83"/>
    </row>
    <row r="394" spans="1:12" x14ac:dyDescent="0.25">
      <c r="A394" s="98"/>
      <c r="B394" s="84"/>
      <c r="C394" s="84"/>
      <c r="D394" s="84"/>
      <c r="E394" s="84"/>
      <c r="F394" s="84"/>
      <c r="G394" s="83"/>
      <c r="H394" s="83"/>
      <c r="I394" s="83"/>
      <c r="J394" s="84"/>
      <c r="K394" s="84"/>
      <c r="L394" s="83"/>
    </row>
    <row r="395" spans="1:12" x14ac:dyDescent="0.25">
      <c r="A395" s="98"/>
      <c r="B395" s="84"/>
      <c r="C395" s="84"/>
      <c r="D395" s="84"/>
      <c r="E395" s="84"/>
      <c r="F395" s="84"/>
      <c r="G395" s="83"/>
      <c r="H395" s="83"/>
      <c r="I395" s="83"/>
      <c r="J395" s="84"/>
      <c r="K395" s="84"/>
      <c r="L395" s="83"/>
    </row>
    <row r="396" spans="1:12" x14ac:dyDescent="0.25">
      <c r="A396" s="98"/>
      <c r="B396" s="84"/>
      <c r="C396" s="84"/>
      <c r="D396" s="84"/>
      <c r="E396" s="84"/>
      <c r="F396" s="84"/>
      <c r="G396" s="83"/>
      <c r="H396" s="83"/>
      <c r="I396" s="83"/>
      <c r="J396" s="84"/>
      <c r="K396" s="84"/>
      <c r="L396" s="83"/>
    </row>
    <row r="397" spans="1:12" x14ac:dyDescent="0.25">
      <c r="A397" s="98"/>
      <c r="B397" s="84"/>
      <c r="C397" s="84"/>
      <c r="D397" s="84"/>
      <c r="E397" s="84"/>
      <c r="F397" s="84"/>
      <c r="G397" s="83"/>
      <c r="H397" s="83"/>
      <c r="I397" s="83"/>
      <c r="J397" s="84"/>
      <c r="K397" s="84"/>
      <c r="L397" s="83"/>
    </row>
    <row r="398" spans="1:12" x14ac:dyDescent="0.25">
      <c r="A398" s="98"/>
      <c r="B398" s="84"/>
      <c r="C398" s="84"/>
      <c r="D398" s="84"/>
      <c r="E398" s="84"/>
      <c r="F398" s="84"/>
      <c r="G398" s="83"/>
      <c r="H398" s="83"/>
      <c r="I398" s="83"/>
      <c r="J398" s="84"/>
      <c r="K398" s="84"/>
      <c r="L398" s="83"/>
    </row>
    <row r="399" spans="1:12" x14ac:dyDescent="0.25">
      <c r="A399" s="98"/>
      <c r="B399" s="84"/>
      <c r="C399" s="84"/>
      <c r="D399" s="84"/>
      <c r="E399" s="84"/>
      <c r="F399" s="84"/>
      <c r="G399" s="83"/>
      <c r="H399" s="83"/>
      <c r="I399" s="83"/>
      <c r="J399" s="84"/>
      <c r="K399" s="84"/>
      <c r="L399" s="83"/>
    </row>
    <row r="400" spans="1:12" x14ac:dyDescent="0.25">
      <c r="A400" s="98"/>
      <c r="B400" s="84"/>
      <c r="C400" s="84"/>
      <c r="D400" s="84"/>
      <c r="E400" s="84"/>
      <c r="F400" s="84"/>
      <c r="G400" s="83"/>
      <c r="H400" s="83"/>
      <c r="I400" s="83"/>
      <c r="J400" s="84"/>
      <c r="K400" s="84"/>
      <c r="L400" s="83"/>
    </row>
    <row r="401" spans="1:12" x14ac:dyDescent="0.25">
      <c r="A401" s="98"/>
      <c r="B401" s="84"/>
      <c r="C401" s="84"/>
      <c r="D401" s="84"/>
      <c r="E401" s="84"/>
      <c r="F401" s="84"/>
      <c r="G401" s="83"/>
      <c r="H401" s="83"/>
      <c r="I401" s="83"/>
      <c r="J401" s="84"/>
      <c r="K401" s="84"/>
      <c r="L401" s="83"/>
    </row>
    <row r="402" spans="1:12" x14ac:dyDescent="0.25">
      <c r="A402" s="98"/>
      <c r="B402" s="84"/>
      <c r="C402" s="84"/>
      <c r="D402" s="84"/>
      <c r="E402" s="84"/>
      <c r="F402" s="84"/>
      <c r="G402" s="83"/>
      <c r="H402" s="83"/>
      <c r="I402" s="83"/>
      <c r="J402" s="84"/>
      <c r="K402" s="84"/>
      <c r="L402" s="83"/>
    </row>
    <row r="403" spans="1:12" x14ac:dyDescent="0.25">
      <c r="A403" s="98"/>
      <c r="B403" s="84"/>
      <c r="C403" s="84"/>
      <c r="D403" s="84"/>
      <c r="E403" s="84"/>
      <c r="F403" s="84"/>
      <c r="G403" s="83"/>
      <c r="H403" s="83"/>
      <c r="I403" s="83"/>
      <c r="J403" s="84"/>
      <c r="K403" s="84"/>
      <c r="L403" s="83"/>
    </row>
    <row r="404" spans="1:12" x14ac:dyDescent="0.25">
      <c r="A404" s="98"/>
      <c r="B404" s="84"/>
      <c r="C404" s="84"/>
      <c r="D404" s="84"/>
      <c r="E404" s="84"/>
      <c r="F404" s="84"/>
      <c r="G404" s="83"/>
      <c r="H404" s="83"/>
      <c r="I404" s="83"/>
      <c r="J404" s="84"/>
      <c r="K404" s="84"/>
      <c r="L404" s="83"/>
    </row>
    <row r="405" spans="1:12" x14ac:dyDescent="0.25">
      <c r="A405" s="98"/>
      <c r="B405" s="84"/>
      <c r="C405" s="84"/>
      <c r="D405" s="84"/>
      <c r="E405" s="84"/>
      <c r="F405" s="84"/>
      <c r="G405" s="83"/>
      <c r="H405" s="83"/>
      <c r="I405" s="83"/>
      <c r="J405" s="84"/>
      <c r="K405" s="84"/>
      <c r="L405" s="83"/>
    </row>
    <row r="406" spans="1:12" x14ac:dyDescent="0.25">
      <c r="A406" s="98"/>
      <c r="B406" s="84"/>
      <c r="C406" s="84"/>
      <c r="D406" s="84"/>
      <c r="E406" s="84"/>
      <c r="F406" s="84"/>
      <c r="G406" s="83"/>
      <c r="H406" s="83"/>
      <c r="I406" s="83"/>
      <c r="J406" s="84"/>
      <c r="K406" s="84"/>
      <c r="L406" s="83"/>
    </row>
    <row r="407" spans="1:12" x14ac:dyDescent="0.25">
      <c r="A407" s="98"/>
      <c r="B407" s="84"/>
      <c r="C407" s="84"/>
      <c r="D407" s="84"/>
      <c r="E407" s="84"/>
      <c r="F407" s="84"/>
      <c r="G407" s="83"/>
      <c r="H407" s="83"/>
      <c r="I407" s="83"/>
      <c r="J407" s="84"/>
      <c r="K407" s="84"/>
      <c r="L407" s="83"/>
    </row>
    <row r="408" spans="1:12" x14ac:dyDescent="0.25">
      <c r="A408" s="98"/>
      <c r="B408" s="84"/>
      <c r="C408" s="84"/>
      <c r="D408" s="84"/>
      <c r="E408" s="84"/>
      <c r="F408" s="84"/>
      <c r="G408" s="83"/>
      <c r="H408" s="83"/>
      <c r="I408" s="83"/>
      <c r="J408" s="84"/>
      <c r="K408" s="84"/>
      <c r="L408" s="83"/>
    </row>
    <row r="409" spans="1:12" x14ac:dyDescent="0.25">
      <c r="A409" s="98"/>
      <c r="B409" s="84"/>
      <c r="C409" s="84"/>
      <c r="D409" s="84"/>
      <c r="E409" s="84"/>
      <c r="F409" s="84"/>
      <c r="G409" s="83"/>
      <c r="H409" s="83"/>
      <c r="I409" s="83"/>
      <c r="J409" s="84"/>
      <c r="K409" s="84"/>
      <c r="L409" s="83"/>
    </row>
    <row r="410" spans="1:12" x14ac:dyDescent="0.25">
      <c r="A410" s="98"/>
      <c r="B410" s="84"/>
      <c r="C410" s="84"/>
      <c r="D410" s="84"/>
      <c r="E410" s="84"/>
      <c r="F410" s="84"/>
      <c r="G410" s="83"/>
      <c r="H410" s="83"/>
      <c r="I410" s="83"/>
      <c r="J410" s="84"/>
      <c r="K410" s="84"/>
      <c r="L410" s="83"/>
    </row>
    <row r="411" spans="1:12" x14ac:dyDescent="0.25">
      <c r="A411" s="98"/>
      <c r="B411" s="84"/>
      <c r="C411" s="84"/>
      <c r="D411" s="84"/>
      <c r="E411" s="84"/>
      <c r="F411" s="84"/>
      <c r="G411" s="83"/>
      <c r="H411" s="83"/>
      <c r="I411" s="83"/>
      <c r="J411" s="84"/>
      <c r="K411" s="84"/>
      <c r="L411" s="83"/>
    </row>
    <row r="412" spans="1:12" x14ac:dyDescent="0.25">
      <c r="A412" s="98"/>
      <c r="B412" s="84"/>
      <c r="C412" s="84"/>
      <c r="D412" s="84"/>
      <c r="E412" s="84"/>
      <c r="F412" s="84"/>
      <c r="G412" s="83"/>
      <c r="H412" s="83"/>
      <c r="I412" s="83"/>
      <c r="J412" s="84"/>
      <c r="K412" s="84"/>
      <c r="L412" s="83"/>
    </row>
    <row r="413" spans="1:12" x14ac:dyDescent="0.25">
      <c r="A413" s="98"/>
      <c r="B413" s="84"/>
      <c r="C413" s="84"/>
      <c r="D413" s="84"/>
      <c r="E413" s="84"/>
      <c r="F413" s="84"/>
      <c r="G413" s="83"/>
      <c r="H413" s="83"/>
      <c r="I413" s="83"/>
      <c r="J413" s="84"/>
      <c r="K413" s="84"/>
      <c r="L413" s="83"/>
    </row>
    <row r="414" spans="1:12" x14ac:dyDescent="0.25">
      <c r="A414" s="98"/>
      <c r="B414" s="84"/>
      <c r="C414" s="84"/>
      <c r="D414" s="84"/>
      <c r="E414" s="84"/>
      <c r="F414" s="84"/>
      <c r="G414" s="83"/>
      <c r="H414" s="83"/>
      <c r="I414" s="83"/>
      <c r="J414" s="84"/>
      <c r="K414" s="84"/>
      <c r="L414" s="83"/>
    </row>
    <row r="415" spans="1:12" x14ac:dyDescent="0.25">
      <c r="A415" s="98"/>
      <c r="B415" s="84"/>
      <c r="C415" s="84"/>
      <c r="D415" s="84"/>
      <c r="E415" s="84"/>
      <c r="F415" s="84"/>
      <c r="G415" s="83"/>
      <c r="H415" s="83"/>
      <c r="I415" s="83"/>
      <c r="J415" s="84"/>
      <c r="K415" s="84"/>
      <c r="L415" s="83"/>
    </row>
    <row r="416" spans="1:12" x14ac:dyDescent="0.25">
      <c r="A416" s="98"/>
      <c r="B416" s="84"/>
      <c r="C416" s="84"/>
      <c r="D416" s="84"/>
      <c r="E416" s="84"/>
      <c r="F416" s="84"/>
      <c r="G416" s="83"/>
      <c r="H416" s="83"/>
      <c r="I416" s="83"/>
      <c r="J416" s="84"/>
      <c r="K416" s="84"/>
      <c r="L416" s="83"/>
    </row>
    <row r="417" spans="1:12" x14ac:dyDescent="0.25">
      <c r="A417" s="98"/>
      <c r="B417" s="84"/>
      <c r="C417" s="84"/>
      <c r="D417" s="84"/>
      <c r="E417" s="84"/>
      <c r="F417" s="84"/>
      <c r="G417" s="83"/>
      <c r="H417" s="83"/>
      <c r="I417" s="83"/>
      <c r="J417" s="84"/>
      <c r="K417" s="84"/>
      <c r="L417" s="83"/>
    </row>
    <row r="418" spans="1:12" x14ac:dyDescent="0.25">
      <c r="A418" s="98"/>
      <c r="B418" s="84"/>
      <c r="C418" s="84"/>
      <c r="D418" s="84"/>
      <c r="E418" s="84"/>
      <c r="F418" s="84"/>
      <c r="G418" s="83"/>
      <c r="H418" s="83"/>
      <c r="I418" s="83"/>
      <c r="J418" s="84"/>
      <c r="K418" s="84"/>
      <c r="L418" s="83"/>
    </row>
    <row r="419" spans="1:12" x14ac:dyDescent="0.25">
      <c r="A419" s="98"/>
      <c r="B419" s="84"/>
      <c r="C419" s="84"/>
      <c r="D419" s="84"/>
      <c r="E419" s="84"/>
      <c r="F419" s="84"/>
      <c r="G419" s="83"/>
      <c r="H419" s="83"/>
      <c r="I419" s="83"/>
      <c r="J419" s="84"/>
      <c r="K419" s="84"/>
      <c r="L419" s="83"/>
    </row>
    <row r="420" spans="1:12" x14ac:dyDescent="0.25">
      <c r="A420" s="98"/>
      <c r="B420" s="84"/>
      <c r="C420" s="84"/>
      <c r="D420" s="84"/>
      <c r="E420" s="84"/>
      <c r="F420" s="84"/>
      <c r="G420" s="83"/>
      <c r="H420" s="83"/>
      <c r="I420" s="83"/>
      <c r="J420" s="84"/>
      <c r="K420" s="84"/>
      <c r="L420" s="83"/>
    </row>
    <row r="421" spans="1:12" x14ac:dyDescent="0.25">
      <c r="A421" s="98"/>
      <c r="B421" s="84"/>
      <c r="C421" s="84"/>
      <c r="D421" s="84"/>
      <c r="E421" s="84"/>
      <c r="F421" s="84"/>
      <c r="G421" s="83"/>
      <c r="H421" s="83"/>
      <c r="I421" s="83"/>
      <c r="J421" s="84"/>
      <c r="K421" s="84"/>
      <c r="L421" s="83"/>
    </row>
    <row r="422" spans="1:12" x14ac:dyDescent="0.25">
      <c r="A422" s="98"/>
      <c r="B422" s="84"/>
      <c r="C422" s="84"/>
      <c r="D422" s="84"/>
      <c r="E422" s="84"/>
      <c r="F422" s="84"/>
      <c r="G422" s="83"/>
      <c r="H422" s="83"/>
      <c r="I422" s="83"/>
      <c r="J422" s="84"/>
      <c r="K422" s="84"/>
      <c r="L422" s="83"/>
    </row>
    <row r="423" spans="1:12" x14ac:dyDescent="0.25">
      <c r="A423" s="98"/>
      <c r="B423" s="84"/>
      <c r="C423" s="84"/>
      <c r="D423" s="84"/>
      <c r="E423" s="84"/>
      <c r="F423" s="84"/>
      <c r="G423" s="83"/>
      <c r="H423" s="83"/>
      <c r="I423" s="83"/>
      <c r="J423" s="84"/>
      <c r="K423" s="84"/>
      <c r="L423" s="83"/>
    </row>
    <row r="424" spans="1:12" x14ac:dyDescent="0.25">
      <c r="A424" s="98"/>
      <c r="B424" s="84"/>
      <c r="C424" s="84"/>
      <c r="D424" s="84"/>
      <c r="E424" s="84"/>
      <c r="F424" s="84"/>
      <c r="G424" s="83"/>
      <c r="H424" s="83"/>
      <c r="I424" s="83"/>
      <c r="J424" s="84"/>
      <c r="K424" s="84"/>
      <c r="L424" s="83"/>
    </row>
    <row r="425" spans="1:12" x14ac:dyDescent="0.25">
      <c r="A425" s="98"/>
      <c r="B425" s="84"/>
      <c r="C425" s="84"/>
      <c r="D425" s="84"/>
      <c r="E425" s="84"/>
      <c r="F425" s="84"/>
      <c r="G425" s="83"/>
      <c r="H425" s="83"/>
      <c r="I425" s="83"/>
      <c r="J425" s="84"/>
      <c r="K425" s="84"/>
      <c r="L425" s="83"/>
    </row>
    <row r="426" spans="1:12" x14ac:dyDescent="0.25">
      <c r="A426" s="98"/>
      <c r="B426" s="84"/>
      <c r="C426" s="84"/>
      <c r="D426" s="84"/>
      <c r="E426" s="84"/>
      <c r="F426" s="84"/>
      <c r="G426" s="83"/>
      <c r="H426" s="83"/>
      <c r="I426" s="83"/>
      <c r="J426" s="84"/>
      <c r="K426" s="84"/>
      <c r="L426" s="83"/>
    </row>
    <row r="427" spans="1:12" x14ac:dyDescent="0.25">
      <c r="A427" s="98"/>
      <c r="B427" s="84"/>
      <c r="C427" s="84"/>
      <c r="D427" s="84"/>
      <c r="E427" s="84"/>
      <c r="F427" s="84"/>
      <c r="G427" s="83"/>
      <c r="H427" s="83"/>
      <c r="I427" s="83"/>
      <c r="J427" s="84"/>
      <c r="K427" s="84"/>
      <c r="L427" s="83"/>
    </row>
    <row r="428" spans="1:12" x14ac:dyDescent="0.25">
      <c r="A428" s="98"/>
      <c r="B428" s="84"/>
      <c r="C428" s="84"/>
      <c r="D428" s="84"/>
      <c r="E428" s="84"/>
      <c r="F428" s="84"/>
      <c r="G428" s="83"/>
      <c r="H428" s="83"/>
      <c r="I428" s="83"/>
      <c r="J428" s="84"/>
      <c r="K428" s="84"/>
      <c r="L428" s="83"/>
    </row>
    <row r="429" spans="1:12" x14ac:dyDescent="0.25">
      <c r="A429" s="98"/>
      <c r="B429" s="84"/>
      <c r="C429" s="84"/>
      <c r="D429" s="84"/>
      <c r="E429" s="84"/>
      <c r="F429" s="84"/>
      <c r="G429" s="83"/>
      <c r="H429" s="83"/>
      <c r="I429" s="83"/>
      <c r="J429" s="84"/>
      <c r="K429" s="84"/>
      <c r="L429" s="83"/>
    </row>
    <row r="430" spans="1:12" x14ac:dyDescent="0.25">
      <c r="A430" s="98"/>
      <c r="B430" s="84"/>
      <c r="C430" s="84"/>
      <c r="D430" s="84"/>
      <c r="E430" s="84"/>
      <c r="F430" s="84"/>
      <c r="G430" s="83"/>
      <c r="H430" s="83"/>
      <c r="I430" s="83"/>
      <c r="J430" s="84"/>
      <c r="K430" s="84"/>
      <c r="L430" s="83"/>
    </row>
    <row r="431" spans="1:12" x14ac:dyDescent="0.25">
      <c r="A431" s="98"/>
      <c r="B431" s="84"/>
      <c r="C431" s="84"/>
      <c r="D431" s="84"/>
      <c r="E431" s="84"/>
      <c r="F431" s="84"/>
      <c r="G431" s="83"/>
      <c r="H431" s="83"/>
      <c r="I431" s="83"/>
      <c r="J431" s="84"/>
      <c r="K431" s="84"/>
      <c r="L431" s="83"/>
    </row>
    <row r="432" spans="1:12" x14ac:dyDescent="0.25">
      <c r="A432" s="98"/>
      <c r="B432" s="84"/>
      <c r="C432" s="84"/>
      <c r="D432" s="84"/>
      <c r="E432" s="84"/>
      <c r="F432" s="84"/>
      <c r="G432" s="83"/>
      <c r="H432" s="83"/>
      <c r="I432" s="83"/>
      <c r="J432" s="84"/>
      <c r="K432" s="84"/>
      <c r="L432" s="83"/>
    </row>
    <row r="433" spans="1:12" x14ac:dyDescent="0.25">
      <c r="A433" s="98"/>
      <c r="B433" s="84"/>
      <c r="C433" s="84"/>
      <c r="D433" s="84"/>
      <c r="E433" s="84"/>
      <c r="F433" s="84"/>
      <c r="G433" s="83"/>
      <c r="H433" s="83"/>
      <c r="I433" s="83"/>
      <c r="J433" s="84"/>
      <c r="K433" s="84"/>
      <c r="L433" s="83"/>
    </row>
    <row r="434" spans="1:12" x14ac:dyDescent="0.25">
      <c r="A434" s="98"/>
      <c r="B434" s="84"/>
      <c r="C434" s="84"/>
      <c r="D434" s="84"/>
      <c r="E434" s="84"/>
      <c r="F434" s="84"/>
      <c r="G434" s="83"/>
      <c r="H434" s="83"/>
      <c r="I434" s="83"/>
      <c r="J434" s="84"/>
      <c r="K434" s="84"/>
      <c r="L434" s="83"/>
    </row>
    <row r="435" spans="1:12" x14ac:dyDescent="0.25">
      <c r="A435" s="98"/>
      <c r="B435" s="84"/>
      <c r="C435" s="84"/>
      <c r="D435" s="84"/>
      <c r="E435" s="84"/>
      <c r="F435" s="84"/>
      <c r="G435" s="83"/>
      <c r="H435" s="83"/>
      <c r="I435" s="83"/>
      <c r="J435" s="84"/>
      <c r="K435" s="84"/>
      <c r="L435" s="83"/>
    </row>
    <row r="436" spans="1:12" x14ac:dyDescent="0.25">
      <c r="A436" s="98"/>
      <c r="B436" s="84"/>
      <c r="C436" s="84"/>
      <c r="D436" s="84"/>
      <c r="E436" s="84"/>
      <c r="F436" s="84"/>
      <c r="G436" s="83"/>
      <c r="H436" s="83"/>
      <c r="I436" s="83"/>
      <c r="J436" s="84"/>
      <c r="K436" s="84"/>
      <c r="L436" s="83"/>
    </row>
    <row r="437" spans="1:12" x14ac:dyDescent="0.25">
      <c r="A437" s="98"/>
      <c r="B437" s="84"/>
      <c r="C437" s="84"/>
      <c r="D437" s="84"/>
      <c r="E437" s="84"/>
      <c r="F437" s="84"/>
      <c r="G437" s="83"/>
      <c r="H437" s="83"/>
      <c r="I437" s="83"/>
      <c r="J437" s="84"/>
      <c r="K437" s="84"/>
      <c r="L437" s="83"/>
    </row>
    <row r="438" spans="1:12" x14ac:dyDescent="0.25">
      <c r="A438" s="98"/>
      <c r="B438" s="84"/>
      <c r="C438" s="84"/>
      <c r="D438" s="84"/>
      <c r="E438" s="84"/>
      <c r="F438" s="84"/>
      <c r="G438" s="83"/>
      <c r="H438" s="83"/>
      <c r="I438" s="83"/>
      <c r="J438" s="84"/>
      <c r="K438" s="84"/>
      <c r="L438" s="83"/>
    </row>
    <row r="439" spans="1:12" x14ac:dyDescent="0.25">
      <c r="A439" s="98"/>
      <c r="B439" s="84"/>
      <c r="C439" s="84"/>
      <c r="D439" s="84"/>
      <c r="E439" s="84"/>
      <c r="F439" s="84"/>
      <c r="G439" s="83"/>
      <c r="H439" s="83"/>
      <c r="I439" s="83"/>
      <c r="J439" s="84"/>
      <c r="K439" s="84"/>
      <c r="L439" s="83"/>
    </row>
    <row r="440" spans="1:12" x14ac:dyDescent="0.25">
      <c r="A440" s="98"/>
      <c r="B440" s="84"/>
      <c r="C440" s="84"/>
      <c r="D440" s="84"/>
      <c r="E440" s="84"/>
      <c r="F440" s="84"/>
      <c r="G440" s="83"/>
      <c r="H440" s="83"/>
      <c r="I440" s="83"/>
      <c r="J440" s="84"/>
      <c r="K440" s="84"/>
      <c r="L440" s="83"/>
    </row>
    <row r="441" spans="1:12" x14ac:dyDescent="0.25">
      <c r="A441" s="98"/>
      <c r="B441" s="84"/>
      <c r="C441" s="84"/>
      <c r="D441" s="84"/>
      <c r="E441" s="84"/>
      <c r="F441" s="84"/>
      <c r="G441" s="83"/>
      <c r="H441" s="83"/>
      <c r="I441" s="83"/>
      <c r="J441" s="84"/>
      <c r="K441" s="84"/>
      <c r="L441" s="83"/>
    </row>
    <row r="442" spans="1:12" x14ac:dyDescent="0.25">
      <c r="A442" s="98"/>
      <c r="B442" s="84"/>
      <c r="C442" s="84"/>
      <c r="D442" s="84"/>
      <c r="E442" s="84"/>
      <c r="F442" s="84"/>
      <c r="G442" s="83"/>
      <c r="H442" s="83"/>
      <c r="I442" s="83"/>
      <c r="J442" s="84"/>
      <c r="K442" s="84"/>
      <c r="L442" s="83"/>
    </row>
    <row r="443" spans="1:12" x14ac:dyDescent="0.25">
      <c r="A443" s="98"/>
      <c r="B443" s="84"/>
      <c r="C443" s="84"/>
      <c r="D443" s="84"/>
      <c r="E443" s="84"/>
      <c r="F443" s="84"/>
      <c r="G443" s="83"/>
      <c r="H443" s="83"/>
      <c r="I443" s="83"/>
      <c r="J443" s="84"/>
      <c r="K443" s="84"/>
      <c r="L443" s="83"/>
    </row>
    <row r="444" spans="1:12" x14ac:dyDescent="0.25">
      <c r="A444" s="98"/>
      <c r="B444" s="84"/>
      <c r="C444" s="84"/>
      <c r="D444" s="84"/>
      <c r="E444" s="84"/>
      <c r="F444" s="84"/>
      <c r="G444" s="83"/>
      <c r="H444" s="83"/>
      <c r="I444" s="83"/>
      <c r="J444" s="84"/>
      <c r="K444" s="84"/>
      <c r="L444" s="83"/>
    </row>
    <row r="445" spans="1:12" x14ac:dyDescent="0.25">
      <c r="A445" s="98"/>
      <c r="B445" s="84"/>
      <c r="C445" s="84"/>
      <c r="D445" s="84"/>
      <c r="E445" s="84"/>
      <c r="F445" s="84"/>
      <c r="G445" s="83"/>
      <c r="H445" s="83"/>
      <c r="I445" s="83"/>
      <c r="J445" s="84"/>
      <c r="K445" s="84"/>
      <c r="L445" s="83"/>
    </row>
    <row r="446" spans="1:12" x14ac:dyDescent="0.25">
      <c r="A446" s="98"/>
      <c r="B446" s="84"/>
      <c r="C446" s="84"/>
      <c r="D446" s="84"/>
      <c r="E446" s="84"/>
      <c r="F446" s="84"/>
      <c r="G446" s="83"/>
      <c r="H446" s="83"/>
      <c r="I446" s="83"/>
      <c r="J446" s="84"/>
      <c r="K446" s="84"/>
      <c r="L446" s="83"/>
    </row>
    <row r="447" spans="1:12" x14ac:dyDescent="0.25">
      <c r="A447" s="98"/>
      <c r="B447" s="84"/>
      <c r="C447" s="84"/>
      <c r="D447" s="84"/>
      <c r="E447" s="84"/>
      <c r="F447" s="84"/>
      <c r="G447" s="83"/>
      <c r="H447" s="83"/>
      <c r="I447" s="83"/>
      <c r="J447" s="84"/>
      <c r="K447" s="84"/>
      <c r="L447" s="83"/>
    </row>
    <row r="448" spans="1:12" x14ac:dyDescent="0.25">
      <c r="A448" s="98"/>
      <c r="B448" s="84"/>
      <c r="C448" s="84"/>
      <c r="D448" s="84"/>
      <c r="E448" s="84"/>
      <c r="F448" s="84"/>
      <c r="G448" s="83"/>
      <c r="H448" s="83"/>
      <c r="I448" s="83"/>
      <c r="J448" s="84"/>
      <c r="K448" s="84"/>
      <c r="L448" s="83"/>
    </row>
    <row r="449" spans="1:12" x14ac:dyDescent="0.25">
      <c r="A449" s="98"/>
      <c r="B449" s="84"/>
      <c r="C449" s="84"/>
      <c r="D449" s="84"/>
      <c r="E449" s="84"/>
      <c r="F449" s="84"/>
      <c r="G449" s="83"/>
      <c r="H449" s="83"/>
      <c r="I449" s="83"/>
      <c r="J449" s="84"/>
      <c r="K449" s="84"/>
      <c r="L449" s="83"/>
    </row>
    <row r="450" spans="1:12" x14ac:dyDescent="0.25">
      <c r="A450" s="98"/>
      <c r="B450" s="84"/>
      <c r="C450" s="84"/>
      <c r="D450" s="84"/>
      <c r="E450" s="84"/>
      <c r="F450" s="84"/>
      <c r="G450" s="83"/>
      <c r="H450" s="83"/>
      <c r="I450" s="83"/>
      <c r="J450" s="84"/>
      <c r="K450" s="84"/>
      <c r="L450" s="83"/>
    </row>
    <row r="451" spans="1:12" x14ac:dyDescent="0.25">
      <c r="A451" s="98"/>
      <c r="B451" s="84"/>
      <c r="C451" s="84"/>
      <c r="D451" s="84"/>
      <c r="E451" s="84"/>
      <c r="F451" s="84"/>
      <c r="G451" s="83"/>
      <c r="H451" s="83"/>
      <c r="I451" s="83"/>
      <c r="J451" s="84"/>
      <c r="K451" s="84"/>
      <c r="L451" s="83"/>
    </row>
    <row r="452" spans="1:12" x14ac:dyDescent="0.25">
      <c r="A452" s="98"/>
      <c r="B452" s="84"/>
      <c r="C452" s="84"/>
      <c r="D452" s="84"/>
      <c r="E452" s="84"/>
      <c r="F452" s="84"/>
      <c r="G452" s="83"/>
      <c r="H452" s="83"/>
      <c r="I452" s="83"/>
      <c r="J452" s="84"/>
      <c r="K452" s="84"/>
      <c r="L452" s="83"/>
    </row>
    <row r="453" spans="1:12" x14ac:dyDescent="0.25">
      <c r="A453" s="98"/>
      <c r="B453" s="84"/>
      <c r="C453" s="84"/>
      <c r="D453" s="84"/>
      <c r="E453" s="84"/>
      <c r="F453" s="84"/>
      <c r="G453" s="83"/>
      <c r="H453" s="83"/>
      <c r="I453" s="83"/>
      <c r="J453" s="84"/>
      <c r="K453" s="84"/>
      <c r="L453" s="83"/>
    </row>
    <row r="454" spans="1:12" x14ac:dyDescent="0.25">
      <c r="A454" s="98"/>
      <c r="B454" s="84"/>
      <c r="C454" s="84"/>
      <c r="D454" s="84"/>
      <c r="E454" s="84"/>
      <c r="F454" s="84"/>
      <c r="G454" s="83"/>
      <c r="H454" s="83"/>
      <c r="I454" s="83"/>
      <c r="J454" s="84"/>
      <c r="K454" s="84"/>
      <c r="L454" s="83"/>
    </row>
    <row r="455" spans="1:12" x14ac:dyDescent="0.25">
      <c r="A455" s="98"/>
      <c r="B455" s="84"/>
      <c r="C455" s="84"/>
      <c r="D455" s="84"/>
      <c r="E455" s="84"/>
      <c r="F455" s="84"/>
      <c r="G455" s="83"/>
      <c r="H455" s="83"/>
      <c r="I455" s="83"/>
      <c r="J455" s="84"/>
      <c r="K455" s="84"/>
      <c r="L455" s="83"/>
    </row>
    <row r="456" spans="1:12" x14ac:dyDescent="0.25">
      <c r="A456" s="98"/>
      <c r="B456" s="84"/>
      <c r="C456" s="84"/>
      <c r="D456" s="84"/>
      <c r="E456" s="84"/>
      <c r="F456" s="84"/>
      <c r="G456" s="83"/>
      <c r="H456" s="83"/>
      <c r="I456" s="83"/>
      <c r="J456" s="84"/>
      <c r="K456" s="84"/>
      <c r="L456" s="83"/>
    </row>
    <row r="457" spans="1:12" x14ac:dyDescent="0.25">
      <c r="A457" s="98"/>
      <c r="B457" s="84"/>
      <c r="C457" s="84"/>
      <c r="D457" s="84"/>
      <c r="E457" s="84"/>
      <c r="F457" s="84"/>
      <c r="G457" s="83"/>
      <c r="H457" s="83"/>
      <c r="I457" s="83"/>
      <c r="J457" s="84"/>
      <c r="K457" s="84"/>
      <c r="L457" s="83"/>
    </row>
    <row r="458" spans="1:12" x14ac:dyDescent="0.25">
      <c r="A458" s="98"/>
      <c r="B458" s="84"/>
      <c r="C458" s="84"/>
      <c r="D458" s="84"/>
      <c r="E458" s="84"/>
      <c r="F458" s="84"/>
      <c r="G458" s="83"/>
      <c r="H458" s="83"/>
      <c r="I458" s="83"/>
      <c r="J458" s="84"/>
      <c r="K458" s="84"/>
      <c r="L458" s="83"/>
    </row>
    <row r="459" spans="1:12" x14ac:dyDescent="0.25">
      <c r="A459" s="98"/>
      <c r="B459" s="84"/>
      <c r="C459" s="84"/>
      <c r="D459" s="84"/>
      <c r="E459" s="84"/>
      <c r="F459" s="84"/>
      <c r="G459" s="83"/>
      <c r="H459" s="83"/>
      <c r="I459" s="83"/>
      <c r="J459" s="84"/>
      <c r="K459" s="84"/>
      <c r="L459" s="83"/>
    </row>
    <row r="460" spans="1:12" x14ac:dyDescent="0.25">
      <c r="A460" s="98"/>
      <c r="B460" s="84"/>
      <c r="C460" s="84"/>
      <c r="D460" s="84"/>
      <c r="E460" s="84"/>
      <c r="F460" s="84"/>
      <c r="G460" s="83"/>
      <c r="H460" s="83"/>
      <c r="I460" s="83"/>
      <c r="J460" s="84"/>
      <c r="K460" s="84"/>
      <c r="L460" s="83"/>
    </row>
    <row r="461" spans="1:12" x14ac:dyDescent="0.25">
      <c r="A461" s="98"/>
      <c r="B461" s="84"/>
      <c r="C461" s="84"/>
      <c r="D461" s="84"/>
      <c r="E461" s="84"/>
      <c r="F461" s="84"/>
      <c r="G461" s="83"/>
      <c r="H461" s="83"/>
      <c r="I461" s="83"/>
      <c r="J461" s="84"/>
      <c r="K461" s="84"/>
      <c r="L461" s="83"/>
    </row>
    <row r="462" spans="1:12" x14ac:dyDescent="0.25">
      <c r="A462" s="98"/>
      <c r="B462" s="84"/>
      <c r="C462" s="84"/>
      <c r="D462" s="84"/>
      <c r="E462" s="84"/>
      <c r="F462" s="84"/>
      <c r="G462" s="83"/>
      <c r="H462" s="83"/>
      <c r="I462" s="83"/>
      <c r="J462" s="84"/>
      <c r="K462" s="84"/>
      <c r="L462" s="83"/>
    </row>
    <row r="463" spans="1:12" x14ac:dyDescent="0.25">
      <c r="A463" s="98"/>
      <c r="B463" s="84"/>
      <c r="C463" s="84"/>
      <c r="D463" s="84"/>
      <c r="E463" s="84"/>
      <c r="F463" s="84"/>
      <c r="G463" s="83"/>
      <c r="H463" s="83"/>
      <c r="I463" s="83"/>
      <c r="J463" s="84"/>
      <c r="K463" s="84"/>
      <c r="L463" s="83"/>
    </row>
    <row r="464" spans="1:12" x14ac:dyDescent="0.25">
      <c r="A464" s="98"/>
      <c r="B464" s="84"/>
      <c r="C464" s="84"/>
      <c r="D464" s="84"/>
      <c r="E464" s="84"/>
      <c r="F464" s="84"/>
      <c r="G464" s="83"/>
      <c r="H464" s="83"/>
      <c r="I464" s="83"/>
      <c r="J464" s="84"/>
      <c r="K464" s="84"/>
      <c r="L464" s="83"/>
    </row>
    <row r="465" spans="1:12" x14ac:dyDescent="0.25">
      <c r="A465" s="98"/>
      <c r="B465" s="84"/>
      <c r="C465" s="84"/>
      <c r="D465" s="84"/>
      <c r="E465" s="84"/>
      <c r="F465" s="84"/>
      <c r="G465" s="83"/>
      <c r="H465" s="83"/>
      <c r="I465" s="83"/>
      <c r="J465" s="84"/>
      <c r="K465" s="84"/>
      <c r="L465" s="83"/>
    </row>
    <row r="466" spans="1:12" x14ac:dyDescent="0.25">
      <c r="A466" s="98"/>
      <c r="B466" s="84"/>
      <c r="C466" s="84"/>
      <c r="D466" s="84"/>
      <c r="E466" s="84"/>
      <c r="F466" s="84"/>
      <c r="G466" s="83"/>
      <c r="H466" s="83"/>
      <c r="I466" s="83"/>
      <c r="J466" s="84"/>
      <c r="K466" s="84"/>
      <c r="L466" s="83"/>
    </row>
    <row r="467" spans="1:12" x14ac:dyDescent="0.25">
      <c r="A467" s="98"/>
      <c r="B467" s="84"/>
      <c r="C467" s="84"/>
      <c r="D467" s="84"/>
      <c r="E467" s="84"/>
      <c r="F467" s="84"/>
      <c r="G467" s="83"/>
      <c r="H467" s="83"/>
      <c r="I467" s="83"/>
      <c r="J467" s="84"/>
      <c r="K467" s="84"/>
      <c r="L467" s="83"/>
    </row>
    <row r="468" spans="1:12" x14ac:dyDescent="0.25">
      <c r="A468" s="98"/>
      <c r="B468" s="84"/>
      <c r="C468" s="84"/>
      <c r="D468" s="84"/>
      <c r="E468" s="84"/>
      <c r="F468" s="84"/>
      <c r="G468" s="83"/>
      <c r="H468" s="83"/>
      <c r="I468" s="83"/>
      <c r="J468" s="84"/>
      <c r="K468" s="84"/>
      <c r="L468" s="8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" sqref="B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</row>
    <row r="3" spans="1:7" x14ac:dyDescent="0.25">
      <c r="A3" s="5" t="s">
        <v>52</v>
      </c>
      <c r="B3" s="150" t="s">
        <v>53</v>
      </c>
      <c r="C3" s="150"/>
      <c r="D3" s="150"/>
      <c r="E3" s="150"/>
      <c r="F3" s="150"/>
      <c r="G3" s="151"/>
    </row>
    <row r="4" spans="1:7" x14ac:dyDescent="0.25">
      <c r="A4" s="7" t="str">
        <f>IF([2]SE!A4="", "", [2]SE!A4)</f>
        <v>Sweden</v>
      </c>
      <c r="B4" s="7">
        <f>IF([2]SE!B4="", "", [2]SE!B4)</f>
        <v>3.0307854139947077</v>
      </c>
      <c r="C4" s="7">
        <f>IF([2]SE!C4="", "", [2]SE!C4)</f>
        <v>-2.8984168018215017</v>
      </c>
      <c r="D4" s="7">
        <f>IF([2]SE!D4="", "", [2]SE!D4)</f>
        <v>4.3134307019542018</v>
      </c>
      <c r="E4" s="7">
        <f>IF([2]SE!E4="", "", [2]SE!E4)</f>
        <v>0.47453862178918893</v>
      </c>
      <c r="F4" s="7">
        <f>IF([2]SE!F4="", "", [2]SE!F4)</f>
        <v>2.2669817182384255</v>
      </c>
      <c r="G4" s="8">
        <f>IF([2]SE!G4="", "", [2]SE!G4)</f>
        <v>3.5946374873588427</v>
      </c>
    </row>
    <row r="5" spans="1:7" x14ac:dyDescent="0.25">
      <c r="A5" s="6" t="s">
        <v>54</v>
      </c>
      <c r="B5" s="9">
        <f>IF([2]SE!B5="", "", [2]SE!B5)</f>
        <v>2.2591320180928021</v>
      </c>
      <c r="C5" s="9">
        <f>IF([2]SE!C5="", "", [2]SE!C5)</f>
        <v>-1.9801971788863781</v>
      </c>
      <c r="D5" s="9">
        <f>IF([2]SE!D5="", "", [2]SE!D5)</f>
        <v>1.926149849253922</v>
      </c>
      <c r="E5" s="9">
        <f>IF([2]SE!E5="", "", [2]SE!E5)</f>
        <v>-0.12186808725527243</v>
      </c>
      <c r="F5" s="9">
        <f>IF([2]SE!F5="", "", [2]SE!F5)</f>
        <v>1.366868420132672</v>
      </c>
      <c r="G5" s="10">
        <f>IF([2]SE!G5="", "", [2]SE!G5)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55</v>
      </c>
      <c r="B7" s="15"/>
      <c r="C7" s="15"/>
      <c r="D7" s="15"/>
      <c r="E7" s="15"/>
      <c r="F7" s="15"/>
      <c r="G7" s="16"/>
    </row>
    <row r="8" spans="1:7" x14ac:dyDescent="0.25">
      <c r="A8" s="7" t="str">
        <f>IF([2]SE!A8="", "", [2]SE!A8)</f>
        <v>Sweden</v>
      </c>
      <c r="B8" s="7">
        <f>IF([2]SE!B8="", "", [2]SE!B8)</f>
        <v>76.3</v>
      </c>
      <c r="C8" s="7">
        <f>IF([2]SE!C8="", "", [2]SE!C8)</f>
        <v>80.099999999999994</v>
      </c>
      <c r="D8" s="7">
        <f>IF([2]SE!D8="", "", [2]SE!D8)</f>
        <v>78.3</v>
      </c>
      <c r="E8" s="7">
        <f>IF([2]SE!E8="", "", [2]SE!E8)</f>
        <v>79.400000000000006</v>
      </c>
      <c r="F8" s="7">
        <f>IF([2]SE!F8="", "", [2]SE!F8)</f>
        <v>79.8</v>
      </c>
      <c r="G8" s="8">
        <f>IF([2]SE!G8="", "", [2]SE!G8)</f>
        <v>80.5</v>
      </c>
    </row>
    <row r="9" spans="1:7" x14ac:dyDescent="0.25">
      <c r="A9" s="6" t="s">
        <v>54</v>
      </c>
      <c r="B9" s="7">
        <f>IF([2]SE!B9="", "", [2]SE!B9)</f>
        <v>66.5</v>
      </c>
      <c r="C9" s="7">
        <f>IF([2]SE!C9="", "", [2]SE!C9)</f>
        <v>69.8</v>
      </c>
      <c r="D9" s="7">
        <f>IF([2]SE!D9="", "", [2]SE!D9)</f>
        <v>68.900000000000006</v>
      </c>
      <c r="E9" s="7">
        <f>IF([2]SE!E9="", "", [2]SE!E9)</f>
        <v>68.599999999999994</v>
      </c>
      <c r="F9" s="7">
        <f>IF([2]SE!F9="", "", [2]SE!F9)</f>
        <v>68.400000000000006</v>
      </c>
      <c r="G9" s="8">
        <f>IF([2]SE!G9="", "", [2]SE!G9)</f>
        <v>70.099999999999994</v>
      </c>
    </row>
    <row r="10" spans="1:7" x14ac:dyDescent="0.25">
      <c r="A10" s="14" t="s">
        <v>56</v>
      </c>
      <c r="B10" s="7"/>
      <c r="C10" s="7"/>
      <c r="D10" s="7"/>
      <c r="E10" s="7"/>
      <c r="F10" s="7"/>
      <c r="G10" s="8"/>
    </row>
    <row r="11" spans="1:7" x14ac:dyDescent="0.25">
      <c r="A11" s="7" t="str">
        <f>IF([2]SE!A11="", "", [2]SE!A11)</f>
        <v>Sweden</v>
      </c>
      <c r="B11" s="7">
        <f>IF([2]SE!B11="", "", [2]SE!B11)</f>
        <v>5.5</v>
      </c>
      <c r="C11" s="7">
        <f>IF([2]SE!C11="", "", [2]SE!C11)</f>
        <v>6.2</v>
      </c>
      <c r="D11" s="7">
        <f>IF([2]SE!D11="", "", [2]SE!D11)</f>
        <v>8.4</v>
      </c>
      <c r="E11" s="7">
        <f>IF([2]SE!E11="", "", [2]SE!E11)</f>
        <v>7.8</v>
      </c>
      <c r="F11" s="7">
        <f>IF([2]SE!F11="", "", [2]SE!F11)</f>
        <v>8.1</v>
      </c>
      <c r="G11" s="8">
        <f>IF([2]SE!G11="", "", [2]SE!G11)</f>
        <v>7.4</v>
      </c>
    </row>
    <row r="12" spans="1:7" x14ac:dyDescent="0.25">
      <c r="A12" s="17" t="s">
        <v>54</v>
      </c>
      <c r="B12" s="9">
        <f>IF([2]SE!B12="", "", [2]SE!B12)</f>
        <v>9.1999999999999993</v>
      </c>
      <c r="C12" s="9">
        <f>IF([2]SE!C12="", "", [2]SE!C12)</f>
        <v>7.1</v>
      </c>
      <c r="D12" s="9">
        <f>IF([2]SE!D12="", "", [2]SE!D12)</f>
        <v>8.9</v>
      </c>
      <c r="E12" s="9">
        <f>IF([2]SE!E12="", "", [2]SE!E12)</f>
        <v>9.6</v>
      </c>
      <c r="F12" s="9">
        <f>IF([2]SE!F12="", "", [2]SE!F12)</f>
        <v>10.8</v>
      </c>
      <c r="G12" s="10">
        <f>IF([2]SE!G12="", "", [2]SE!G12)</f>
        <v>9.3000000000000007</v>
      </c>
    </row>
    <row r="13" spans="1:7" x14ac:dyDescent="0.25">
      <c r="A13" s="152" t="s">
        <v>57</v>
      </c>
      <c r="B13" s="153"/>
      <c r="C13" s="153"/>
      <c r="D13" s="153"/>
      <c r="E13" s="153"/>
      <c r="F13" s="153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119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58</v>
      </c>
      <c r="B3" s="154" t="s">
        <v>59</v>
      </c>
      <c r="C3" s="154"/>
      <c r="D3" s="154"/>
      <c r="E3" s="154"/>
      <c r="F3" s="154"/>
      <c r="G3" s="155"/>
    </row>
    <row r="4" spans="1:7" x14ac:dyDescent="0.25">
      <c r="A4" s="7" t="str">
        <f>IF([2]SE!A18="", "", [2]SE!A18)</f>
        <v>Sweden</v>
      </c>
      <c r="B4" s="7">
        <f>IF([2]SE!B18="", "", [2]SE!B18)</f>
        <v>3.2</v>
      </c>
      <c r="C4" s="7">
        <f>IF([2]SE!C18="", "", [2]SE!C18)</f>
        <v>3.3</v>
      </c>
      <c r="D4" s="7">
        <f>IF([2]SE!D18="", "", [2]SE!D18)</f>
        <v>-0.7</v>
      </c>
      <c r="E4" s="7">
        <f>IF([2]SE!E18="", "", [2]SE!E18)</f>
        <v>-0.1</v>
      </c>
      <c r="F4" s="7">
        <f>IF([2]SE!F18="", "", [2]SE!F18)</f>
        <v>-1.4</v>
      </c>
      <c r="G4" s="8">
        <f>IF([2]SE!G18="", "", [2]SE!G18)</f>
        <v>0</v>
      </c>
    </row>
    <row r="5" spans="1:7" x14ac:dyDescent="0.25">
      <c r="A5" s="6" t="s">
        <v>54</v>
      </c>
      <c r="B5" s="7">
        <f>IF([2]SE!B19="", "", [2]SE!B19)</f>
        <v>0</v>
      </c>
      <c r="C5" s="7">
        <f>IF([2]SE!C19="", "", [2]SE!C19)</f>
        <v>-0.9</v>
      </c>
      <c r="D5" s="7">
        <f>IF([2]SE!D19="", "", [2]SE!D19)</f>
        <v>-6.7</v>
      </c>
      <c r="E5" s="7">
        <f>IF([2]SE!E19="", "", [2]SE!E19)</f>
        <v>-4.5</v>
      </c>
      <c r="F5" s="7">
        <f>IF([2]SE!F19="", "", [2]SE!F19)</f>
        <v>-3.3</v>
      </c>
      <c r="G5" s="8">
        <f>IF([2]SE!G19="", "", [2]SE!G19)</f>
        <v>-2.4</v>
      </c>
    </row>
    <row r="6" spans="1:7" ht="25.5" customHeight="1" x14ac:dyDescent="0.25">
      <c r="A6" s="21" t="s">
        <v>60</v>
      </c>
      <c r="B6" s="7"/>
      <c r="C6" s="7"/>
      <c r="D6" s="7"/>
      <c r="E6" s="7"/>
      <c r="F6" s="7"/>
      <c r="G6" s="8"/>
    </row>
    <row r="7" spans="1:7" x14ac:dyDescent="0.25">
      <c r="A7" s="7" t="str">
        <f>IF([2]SE!A21="", "", [2]SE!A21)</f>
        <v>Sweden</v>
      </c>
      <c r="B7" s="7">
        <f>IF([2]SE!B21="", "", [2]SE!B21)</f>
        <v>50.6</v>
      </c>
      <c r="C7" s="7">
        <f>IF([2]SE!C21="", "", [2]SE!C21)</f>
        <v>38.299999999999997</v>
      </c>
      <c r="D7" s="7">
        <f>IF([2]SE!D21="", "", [2]SE!D21)</f>
        <v>40.4</v>
      </c>
      <c r="E7" s="7">
        <f>IF([2]SE!E21="", "", [2]SE!E21)</f>
        <v>36.9</v>
      </c>
      <c r="F7" s="7">
        <f>IF([2]SE!F21="", "", [2]SE!F21)</f>
        <v>39.799999999999997</v>
      </c>
      <c r="G7" s="8">
        <f>IF([2]SE!G21="", "", [2]SE!G21)</f>
        <v>43.4</v>
      </c>
    </row>
    <row r="8" spans="1:7" x14ac:dyDescent="0.25">
      <c r="A8" s="6" t="s">
        <v>54</v>
      </c>
      <c r="B8" s="7">
        <f>IF([2]SE!B22="", "", [2]SE!B22)</f>
        <v>60.6</v>
      </c>
      <c r="C8" s="7">
        <f>IF([2]SE!C22="", "", [2]SE!C22)</f>
        <v>57.9</v>
      </c>
      <c r="D8" s="7">
        <f>IF([2]SE!D22="", "", [2]SE!D22)</f>
        <v>73.099999999999994</v>
      </c>
      <c r="E8" s="7">
        <f>IF([2]SE!E22="", "", [2]SE!E22)</f>
        <v>81.099999999999994</v>
      </c>
      <c r="F8" s="7">
        <f>IF([2]SE!F22="", "", [2]SE!F22)</f>
        <v>85.5</v>
      </c>
      <c r="G8" s="8">
        <f>IF([2]SE!G22="", "", [2]SE!G22)</f>
        <v>85.2</v>
      </c>
    </row>
    <row r="9" spans="1:7" ht="21" customHeight="1" x14ac:dyDescent="0.25">
      <c r="A9" s="22" t="s">
        <v>61</v>
      </c>
      <c r="B9" s="7"/>
      <c r="C9" s="7"/>
      <c r="D9" s="7"/>
      <c r="E9" s="7"/>
      <c r="F9" s="7"/>
      <c r="G9" s="8"/>
    </row>
    <row r="10" spans="1:7" x14ac:dyDescent="0.25">
      <c r="A10" s="7" t="str">
        <f>IF([2]SE!A24="", "", [2]SE!A24)</f>
        <v>Sweden</v>
      </c>
      <c r="B10" s="7">
        <f>IF([2]SE!B24="", "", [2]SE!B24)</f>
        <v>3.9</v>
      </c>
      <c r="C10" s="7">
        <f>IF([2]SE!C24="", "", [2]SE!C24)</f>
        <v>4.0999999999999996</v>
      </c>
      <c r="D10" s="7">
        <f>IF([2]SE!D24="", "", [2]SE!D24)</f>
        <v>4.5</v>
      </c>
      <c r="E10" s="7">
        <f>IF([2]SE!E24="", "", [2]SE!E24)</f>
        <v>4.4000000000000004</v>
      </c>
      <c r="F10" s="7">
        <f>IF([2]SE!F24="", "", [2]SE!F24)</f>
        <v>4.5</v>
      </c>
      <c r="G10" s="8">
        <f>IF([2]SE!G24="", "", [2]SE!G24)</f>
        <v>4.3</v>
      </c>
    </row>
    <row r="11" spans="1:7" x14ac:dyDescent="0.25">
      <c r="A11" s="17" t="s">
        <v>54</v>
      </c>
      <c r="B11" s="9">
        <f>IF([2]SE!B25="", "", [2]SE!B25)</f>
        <v>2.9</v>
      </c>
      <c r="C11" s="9">
        <f>IF([2]SE!C25="", "", [2]SE!C25)</f>
        <v>3.2</v>
      </c>
      <c r="D11" s="9">
        <f>IF([2]SE!D25="", "", [2]SE!D25)</f>
        <v>3.7</v>
      </c>
      <c r="E11" s="9">
        <f>IF([2]SE!E25="", "", [2]SE!E25)</f>
        <v>3.3</v>
      </c>
      <c r="F11" s="9">
        <f>IF([2]SE!F25="", "", [2]SE!F25)</f>
        <v>3</v>
      </c>
      <c r="G11" s="10">
        <f>IF([2]SE!G25="", "", [2]SE!G25)</f>
        <v>2.9</v>
      </c>
    </row>
    <row r="12" spans="1:7" x14ac:dyDescent="0.25">
      <c r="A12" s="23" t="s">
        <v>117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N15" sqref="N15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121</v>
      </c>
    </row>
    <row r="2" spans="1:9" x14ac:dyDescent="0.25">
      <c r="A2" s="25"/>
      <c r="B2" s="156">
        <v>2007</v>
      </c>
      <c r="C2" s="157"/>
      <c r="D2" s="157"/>
      <c r="E2" s="158"/>
      <c r="F2" s="156">
        <v>2016</v>
      </c>
      <c r="G2" s="157"/>
      <c r="H2" s="157"/>
      <c r="I2" s="158"/>
    </row>
    <row r="3" spans="1:9" ht="31.5" x14ac:dyDescent="0.25">
      <c r="A3" s="26"/>
      <c r="B3" s="67" t="s">
        <v>62</v>
      </c>
      <c r="C3" s="68" t="s">
        <v>63</v>
      </c>
      <c r="D3" s="68" t="s">
        <v>64</v>
      </c>
      <c r="E3" s="69" t="s">
        <v>65</v>
      </c>
      <c r="F3" s="67" t="s">
        <v>62</v>
      </c>
      <c r="G3" s="68" t="s">
        <v>63</v>
      </c>
      <c r="H3" s="68" t="s">
        <v>64</v>
      </c>
      <c r="I3" s="69" t="s">
        <v>65</v>
      </c>
    </row>
    <row r="4" spans="1:9" x14ac:dyDescent="0.25">
      <c r="A4" s="25" t="s">
        <v>66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74" t="s">
        <v>67</v>
      </c>
      <c r="B5" s="118" t="str">
        <f>IF([3]SE!B30="", "", [3]SE!B30)</f>
        <v/>
      </c>
      <c r="C5" s="119" t="str">
        <f>IF([3]SE!C30="", "", [3]SE!C30)</f>
        <v/>
      </c>
      <c r="D5" s="119" t="str">
        <f>IF([3]SE!D30="", "", [3]SE!D30)</f>
        <v/>
      </c>
      <c r="E5" s="120" t="str">
        <f>IF([3]SE!E30="", "", [3]SE!E30)</f>
        <v/>
      </c>
      <c r="F5" s="118" t="str">
        <f>IF([3]SE!F30="", "", [3]SE!F30)</f>
        <v/>
      </c>
      <c r="G5" s="119" t="str">
        <f>IF([3]SE!G30="", "", [3]SE!G30)</f>
        <v/>
      </c>
      <c r="H5" s="119" t="str">
        <f>IF([3]SE!H30="", "", [3]SE!H30)</f>
        <v/>
      </c>
      <c r="I5" s="120" t="str">
        <f>IF([3]SE!I30="", "", [3]SE!I30)</f>
        <v/>
      </c>
    </row>
    <row r="6" spans="1:9" x14ac:dyDescent="0.25">
      <c r="A6" s="74" t="s">
        <v>68</v>
      </c>
      <c r="B6" s="118">
        <f>IF([3]SE!B31="", "", [3]SE!B31)</f>
        <v>934.54073000000005</v>
      </c>
      <c r="C6" s="119">
        <f>IF([3]SE!C31="", "", [3]SE!C31)</f>
        <v>1091.6488280000001</v>
      </c>
      <c r="D6" s="119">
        <f>IF([3]SE!D31="", "", [3]SE!D31)</f>
        <v>0</v>
      </c>
      <c r="E6" s="120">
        <f>IF([3]SE!E31="", "", [3]SE!E31)</f>
        <v>2026.189558</v>
      </c>
      <c r="F6" s="118">
        <f>IF([3]SE!F31="", "", [3]SE!F31)</f>
        <v>934.54073000000005</v>
      </c>
      <c r="G6" s="119">
        <f>IF([3]SE!G31="", "", [3]SE!G31)</f>
        <v>1052.404493</v>
      </c>
      <c r="H6" s="119">
        <f>IF([3]SE!H31="", "", [3]SE!H31)</f>
        <v>0</v>
      </c>
      <c r="I6" s="120">
        <f>IF([3]SE!I31="", "", [3]SE!I31)</f>
        <v>1986.9452229999999</v>
      </c>
    </row>
    <row r="7" spans="1:9" x14ac:dyDescent="0.25">
      <c r="A7" s="74" t="s">
        <v>65</v>
      </c>
      <c r="B7" s="118">
        <f>IF([3]SE!B32="", "", [3]SE!B32)</f>
        <v>934.54073000000005</v>
      </c>
      <c r="C7" s="119">
        <f>IF([3]SE!C32="", "", [3]SE!C32)</f>
        <v>1091.6488280000001</v>
      </c>
      <c r="D7" s="119">
        <f>IF([3]SE!D32="", "", [3]SE!D32)</f>
        <v>0</v>
      </c>
      <c r="E7" s="120">
        <f>IF([3]SE!E32="", "", [3]SE!E32)</f>
        <v>2026.189558</v>
      </c>
      <c r="F7" s="118">
        <f>IF([3]SE!F32="", "", [3]SE!F32)</f>
        <v>934.54073000000005</v>
      </c>
      <c r="G7" s="119">
        <f>IF([3]SE!G32="", "", [3]SE!G32)</f>
        <v>1052.404493</v>
      </c>
      <c r="H7" s="119">
        <f>IF([3]SE!H32="", "", [3]SE!H32)</f>
        <v>0</v>
      </c>
      <c r="I7" s="120">
        <f>IF([3]SE!I32="", "", [3]SE!I32)</f>
        <v>1986.9452229999999</v>
      </c>
    </row>
    <row r="8" spans="1:9" s="73" customFormat="1" ht="27.75" customHeight="1" x14ac:dyDescent="0.25">
      <c r="A8" s="75" t="s">
        <v>69</v>
      </c>
      <c r="B8" s="121" t="str">
        <f>IF([3]SE!B33="", "", [3]SE!B33)</f>
        <v/>
      </c>
      <c r="C8" s="122" t="str">
        <f>IF([3]SE!C33="", "", [3]SE!C33)</f>
        <v/>
      </c>
      <c r="D8" s="122" t="str">
        <f>IF([3]SE!D33="", "", [3]SE!D33)</f>
        <v/>
      </c>
      <c r="E8" s="123" t="str">
        <f>IF([3]SE!E33="", "", [3]SE!E33)</f>
        <v/>
      </c>
      <c r="F8" s="121" t="str">
        <f>IF([3]SE!F33="", "", [3]SE!F33)</f>
        <v/>
      </c>
      <c r="G8" s="122" t="str">
        <f>IF([3]SE!G33="", "", [3]SE!G33)</f>
        <v/>
      </c>
      <c r="H8" s="122" t="str">
        <f>IF([3]SE!H33="", "", [3]SE!H33)</f>
        <v/>
      </c>
      <c r="I8" s="123" t="str">
        <f>IF([3]SE!I33="", "", [3]SE!I33)</f>
        <v/>
      </c>
    </row>
    <row r="9" spans="1:9" s="73" customFormat="1" x14ac:dyDescent="0.25">
      <c r="A9" s="76" t="s">
        <v>67</v>
      </c>
      <c r="B9" s="121" t="str">
        <f>IF([3]SE!B34="", "", [3]SE!B34)</f>
        <v/>
      </c>
      <c r="C9" s="122" t="str">
        <f>IF([3]SE!C34="", "", [3]SE!C34)</f>
        <v/>
      </c>
      <c r="D9" s="122" t="str">
        <f>IF([3]SE!D34="", "", [3]SE!D34)</f>
        <v/>
      </c>
      <c r="E9" s="123" t="str">
        <f>IF([3]SE!E34="", "", [3]SE!E34)</f>
        <v/>
      </c>
      <c r="F9" s="121" t="str">
        <f>IF([3]SE!F34="", "", [3]SE!F34)</f>
        <v/>
      </c>
      <c r="G9" s="122" t="str">
        <f>IF([3]SE!G34="", "", [3]SE!G34)</f>
        <v/>
      </c>
      <c r="H9" s="122" t="str">
        <f>IF([3]SE!H34="", "", [3]SE!H34)</f>
        <v/>
      </c>
      <c r="I9" s="123" t="str">
        <f>IF([3]SE!I34="", "", [3]SE!I34)</f>
        <v/>
      </c>
    </row>
    <row r="10" spans="1:9" s="73" customFormat="1" x14ac:dyDescent="0.25">
      <c r="A10" s="76" t="s">
        <v>68</v>
      </c>
      <c r="B10" s="121" t="str">
        <f>IF([3]SE!B35="", "", [3]SE!B35)</f>
        <v/>
      </c>
      <c r="C10" s="122" t="str">
        <f>IF([3]SE!C35="", "", [3]SE!C35)</f>
        <v/>
      </c>
      <c r="D10" s="122" t="str">
        <f>IF([3]SE!D35="", "", [3]SE!D35)</f>
        <v/>
      </c>
      <c r="E10" s="123" t="str">
        <f>IF([3]SE!E35="", "", [3]SE!E35)</f>
        <v/>
      </c>
      <c r="F10" s="121">
        <f>IF([3]SE!F35="", "", [3]SE!F35)</f>
        <v>0</v>
      </c>
      <c r="G10" s="122">
        <f>IF([3]SE!G35="", "", [3]SE!G35)</f>
        <v>-39.244335000000092</v>
      </c>
      <c r="H10" s="122">
        <f>IF([3]SE!H35="", "", [3]SE!H35)</f>
        <v>0</v>
      </c>
      <c r="I10" s="123">
        <f>IF([3]SE!I35="", "", [3]SE!I35)</f>
        <v>-39.244335000000092</v>
      </c>
    </row>
    <row r="11" spans="1:9" s="73" customFormat="1" x14ac:dyDescent="0.25">
      <c r="A11" s="76" t="s">
        <v>65</v>
      </c>
      <c r="B11" s="121" t="str">
        <f>IF([3]SE!B36="", "", [3]SE!B36)</f>
        <v/>
      </c>
      <c r="C11" s="122" t="str">
        <f>IF([3]SE!C36="", "", [3]SE!C36)</f>
        <v/>
      </c>
      <c r="D11" s="122" t="str">
        <f>IF([3]SE!D36="", "", [3]SE!D36)</f>
        <v/>
      </c>
      <c r="E11" s="123" t="str">
        <f>IF([3]SE!E36="", "", [3]SE!E36)</f>
        <v/>
      </c>
      <c r="F11" s="121">
        <f>IF([3]SE!F36="", "", [3]SE!F36)</f>
        <v>0</v>
      </c>
      <c r="G11" s="122">
        <f>IF([3]SE!G36="", "", [3]SE!G36)</f>
        <v>-39.244335000000092</v>
      </c>
      <c r="H11" s="122">
        <f>IF([3]SE!H36="", "", [3]SE!H36)</f>
        <v>0</v>
      </c>
      <c r="I11" s="123">
        <f>IF([3]SE!I36="", "", [3]SE!I36)</f>
        <v>-39.244335000000092</v>
      </c>
    </row>
    <row r="12" spans="1:9" ht="30" customHeight="1" x14ac:dyDescent="0.25">
      <c r="A12" s="77" t="s">
        <v>70</v>
      </c>
      <c r="B12" s="124">
        <f>IF([3]SE!B37="", "", [3]SE!B37)</f>
        <v>3.5237294643301199E-2</v>
      </c>
      <c r="C12" s="125">
        <f>IF([3]SE!C37="", "", [3]SE!C37)</f>
        <v>4.1161128845877512E-2</v>
      </c>
      <c r="D12" s="125">
        <f>IF([3]SE!D37="", "", [3]SE!D37)</f>
        <v>0</v>
      </c>
      <c r="E12" s="126">
        <f>IF([3]SE!E37="", "", [3]SE!E37)</f>
        <v>7.6398423489178718E-2</v>
      </c>
      <c r="F12" s="124">
        <f>IF([3]SE!F37="", "", [3]SE!F37)</f>
        <v>3.5237294643301199E-2</v>
      </c>
      <c r="G12" s="125">
        <f>IF([3]SE!G37="", "", [3]SE!G37)</f>
        <v>3.9681402868096516E-2</v>
      </c>
      <c r="H12" s="125">
        <f>IF([3]SE!H37="", "", [3]SE!H37)</f>
        <v>0</v>
      </c>
      <c r="I12" s="126">
        <f>IF([3]SE!I37="", "", [3]SE!I37)</f>
        <v>7.4918697511397708E-2</v>
      </c>
    </row>
    <row r="13" spans="1:9" x14ac:dyDescent="0.25">
      <c r="A13" s="78" t="s">
        <v>71</v>
      </c>
      <c r="B13" s="124">
        <f>IF([3]SE!B38="", "", [3]SE!B38)</f>
        <v>0.75208371626635073</v>
      </c>
      <c r="C13" s="125">
        <f>IF([3]SE!C38="", "", [3]SE!C38)</f>
        <v>0.87851848620877815</v>
      </c>
      <c r="D13" s="125">
        <f>IF([3]SE!D38="", "", [3]SE!D38)</f>
        <v>0</v>
      </c>
      <c r="E13" s="126">
        <f>IF([3]SE!E38="", "", [3]SE!E38)</f>
        <v>1.6306022024751288</v>
      </c>
      <c r="F13" s="124">
        <f>IF([3]SE!F38="", "", [3]SE!F38)</f>
        <v>0.75208371626635073</v>
      </c>
      <c r="G13" s="125">
        <f>IF([3]SE!G38="", "", [3]SE!G38)</f>
        <v>0.84693610102027828</v>
      </c>
      <c r="H13" s="125">
        <f>IF([3]SE!H38="", "", [3]SE!H38)</f>
        <v>0</v>
      </c>
      <c r="I13" s="126">
        <f>IF([3]SE!I38="", "", [3]SE!I38)</f>
        <v>1.5990198172866292</v>
      </c>
    </row>
    <row r="14" spans="1:9" x14ac:dyDescent="0.25">
      <c r="A14" s="77" t="s">
        <v>72</v>
      </c>
      <c r="B14" s="124">
        <f>IF([3]SE!B39="", "", [3]SE!B39)</f>
        <v>14.292941197594413</v>
      </c>
      <c r="C14" s="125">
        <f>IF([3]SE!C39="", "", [3]SE!C39)</f>
        <v>16.695765102743952</v>
      </c>
      <c r="D14" s="125">
        <f>IF([3]SE!D39="", "", [3]SE!D39)</f>
        <v>0</v>
      </c>
      <c r="E14" s="126">
        <f>IF([3]SE!E39="", "", [3]SE!E39)</f>
        <v>30.988706300338361</v>
      </c>
      <c r="F14" s="124">
        <f>IF([3]SE!F39="", "", [3]SE!F39)</f>
        <v>14.292941197594413</v>
      </c>
      <c r="G14" s="125">
        <f>IF([3]SE!G39="", "", [3]SE!G39)</f>
        <v>16.095559082302554</v>
      </c>
      <c r="H14" s="125">
        <f>IF([3]SE!H39="", "", [3]SE!H39)</f>
        <v>0</v>
      </c>
      <c r="I14" s="126">
        <f>IF([3]SE!I39="", "", [3]SE!I39)</f>
        <v>30.388500279896963</v>
      </c>
    </row>
    <row r="15" spans="1:9" x14ac:dyDescent="0.25">
      <c r="A15" s="78" t="s">
        <v>73</v>
      </c>
      <c r="B15" s="124" t="str">
        <f>IF([3]SE!B40="", "", [3]SE!B40)</f>
        <v/>
      </c>
      <c r="C15" s="125" t="str">
        <f>IF([3]SE!C40="", "", [3]SE!C40)</f>
        <v/>
      </c>
      <c r="D15" s="125" t="str">
        <f>IF([3]SE!D40="", "", [3]SE!D40)</f>
        <v/>
      </c>
      <c r="E15" s="125" t="str">
        <f>IF([3]SE!E40="", "", [3]SE!E40)</f>
        <v/>
      </c>
      <c r="F15" s="124" t="str">
        <f>IF([3]SE!F40="", "", [3]SE!F40)</f>
        <v/>
      </c>
      <c r="G15" s="125" t="str">
        <f>IF([3]SE!G40="", "", [3]SE!G40)</f>
        <v/>
      </c>
      <c r="H15" s="125" t="str">
        <f>IF([3]SE!H40="", "", [3]SE!H40)</f>
        <v/>
      </c>
      <c r="I15" s="126" t="str">
        <f>IF([3]SE!I40="", "", [3]SE!I40)</f>
        <v/>
      </c>
    </row>
    <row r="16" spans="1:9" x14ac:dyDescent="0.25">
      <c r="A16" s="77" t="s">
        <v>68</v>
      </c>
      <c r="B16" s="124">
        <f>IF([3]SE!B41="", "", [3]SE!B41)</f>
        <v>14.292941197594413</v>
      </c>
      <c r="C16" s="125">
        <f>IF([3]SE!C41="", "", [3]SE!C41)</f>
        <v>16.695765102743952</v>
      </c>
      <c r="D16" s="125">
        <f>IF([3]SE!D41="", "", [3]SE!D41)</f>
        <v>0</v>
      </c>
      <c r="E16" s="125">
        <f>IF([3]SE!E41="", "", [3]SE!E41)</f>
        <v>30.988706300338361</v>
      </c>
      <c r="F16" s="124">
        <f>IF([3]SE!F41="", "", [3]SE!F41)</f>
        <v>14.292941197594413</v>
      </c>
      <c r="G16" s="125">
        <f>IF([3]SE!G41="", "", [3]SE!G41)</f>
        <v>16.095559082302554</v>
      </c>
      <c r="H16" s="125">
        <f>IF([3]SE!H41="", "", [3]SE!H41)</f>
        <v>0</v>
      </c>
      <c r="I16" s="126">
        <f>IF([3]SE!I41="", "", [3]SE!I41)</f>
        <v>30.388500279896963</v>
      </c>
    </row>
    <row r="17" spans="1:9" ht="30.75" customHeight="1" x14ac:dyDescent="0.25">
      <c r="A17" s="75" t="s">
        <v>10</v>
      </c>
      <c r="B17" s="127" t="str">
        <f>IF([3]SE!B42="", "", [3]SE!B42)</f>
        <v/>
      </c>
      <c r="C17" s="128" t="str">
        <f>IF([3]SE!C42="", "", [3]SE!C42)</f>
        <v/>
      </c>
      <c r="D17" s="128" t="str">
        <f>IF([3]SE!D42="", "", [3]SE!D42)</f>
        <v/>
      </c>
      <c r="E17" s="129" t="str">
        <f>IF([3]SE!E42="", "", [3]SE!E42)</f>
        <v/>
      </c>
      <c r="F17" s="127" t="str">
        <f>IF([3]SE!F42="", "", [3]SE!F42)</f>
        <v/>
      </c>
      <c r="G17" s="128" t="str">
        <f>IF([3]SE!G42="", "", [3]SE!G42)</f>
        <v/>
      </c>
      <c r="H17" s="128" t="str">
        <f>IF([3]SE!H42="", "", [3]SE!H42)</f>
        <v/>
      </c>
      <c r="I17" s="129" t="str">
        <f>IF([3]SE!I42="", "", [3]SE!I42)</f>
        <v/>
      </c>
    </row>
    <row r="18" spans="1:9" x14ac:dyDescent="0.25">
      <c r="A18" s="75" t="s">
        <v>70</v>
      </c>
      <c r="B18" s="127">
        <f>IF([3]SE!B43="", "", [3]SE!B43)</f>
        <v>0.13476837160889893</v>
      </c>
      <c r="C18" s="128">
        <f>IF([3]SE!C43="", "", [3]SE!C43)</f>
        <v>8.735130777022411E-2</v>
      </c>
      <c r="D18" s="128">
        <f>IF([3]SE!D43="", "", [3]SE!D43)</f>
        <v>1.4300240814050822E-2</v>
      </c>
      <c r="E18" s="129">
        <f>IF([3]SE!E43="", "", [3]SE!E43)</f>
        <v>0.23641992019317387</v>
      </c>
      <c r="F18" s="127">
        <f>IF([3]SE!F43="", "", [3]SE!F43)</f>
        <v>0.13424832660224351</v>
      </c>
      <c r="G18" s="128">
        <f>IF([3]SE!G43="", "", [3]SE!G43)</f>
        <v>6.0149302195474798E-2</v>
      </c>
      <c r="H18" s="128">
        <f>IF([3]SE!H43="", "", [3]SE!H43)</f>
        <v>1.4160157454156747E-2</v>
      </c>
      <c r="I18" s="129">
        <f>IF([3]SE!I43="", "", [3]SE!I43)</f>
        <v>0.20855778625187504</v>
      </c>
    </row>
    <row r="19" spans="1:9" x14ac:dyDescent="0.25">
      <c r="A19" s="79" t="s">
        <v>71</v>
      </c>
      <c r="B19" s="127">
        <f>IF([3]SE!B44="", "", [3]SE!B44)</f>
        <v>3.1333537559789653</v>
      </c>
      <c r="C19" s="128">
        <f>IF([3]SE!C44="", "", [3]SE!C44)</f>
        <v>2.0309108511438998</v>
      </c>
      <c r="D19" s="128">
        <f>IF([3]SE!D44="", "", [3]SE!D44)</f>
        <v>0.33247944403559987</v>
      </c>
      <c r="E19" s="129">
        <f>IF([3]SE!E44="", "", [3]SE!E44)</f>
        <v>5.4967440511584647</v>
      </c>
      <c r="F19" s="127">
        <f>IF([3]SE!F44="", "", [3]SE!F44)</f>
        <v>3.1212627515731937</v>
      </c>
      <c r="G19" s="128">
        <f>IF([3]SE!G44="", "", [3]SE!G44)</f>
        <v>1.39846641837186</v>
      </c>
      <c r="H19" s="128">
        <f>IF([3]SE!H44="", "", [3]SE!H44)</f>
        <v>0.32922251723123036</v>
      </c>
      <c r="I19" s="129">
        <f>IF([3]SE!I44="", "", [3]SE!I44)</f>
        <v>4.8489516871762834</v>
      </c>
    </row>
    <row r="20" spans="1:9" x14ac:dyDescent="0.25">
      <c r="A20" s="75" t="s">
        <v>72</v>
      </c>
      <c r="B20" s="127">
        <f>IF([3]SE!B45="", "", [3]SE!B45)</f>
        <v>40.683539968943514</v>
      </c>
      <c r="C20" s="128">
        <f>IF([3]SE!C45="", "", [3]SE!C45)</f>
        <v>26.369394974382395</v>
      </c>
      <c r="D20" s="128">
        <f>IF([3]SE!D45="", "", [3]SE!D45)</f>
        <v>4.3169210385082506</v>
      </c>
      <c r="E20" s="129">
        <f>IF([3]SE!E45="", "", [3]SE!E45)</f>
        <v>71.369855981834164</v>
      </c>
      <c r="F20" s="127">
        <f>IF([3]SE!F45="", "", [3]SE!F45)</f>
        <v>40.526550079095216</v>
      </c>
      <c r="G20" s="128">
        <f>IF([3]SE!G45="", "", [3]SE!G45)</f>
        <v>18.157721361174897</v>
      </c>
      <c r="H20" s="128">
        <f>IF([3]SE!H45="", "", [3]SE!H45)</f>
        <v>4.2746330231289944</v>
      </c>
      <c r="I20" s="129">
        <f>IF([3]SE!I45="", "", [3]SE!I45)</f>
        <v>62.958904463399101</v>
      </c>
    </row>
    <row r="21" spans="1:9" x14ac:dyDescent="0.25">
      <c r="A21" s="79" t="s">
        <v>73</v>
      </c>
      <c r="B21" s="127">
        <f>IF([3]SE!B46="", "", [3]SE!B46)</f>
        <v>145.32676141013204</v>
      </c>
      <c r="C21" s="128">
        <f>IF([3]SE!C46="", "", [3]SE!C46)</f>
        <v>74.794928985215321</v>
      </c>
      <c r="D21" s="128">
        <f>IF([3]SE!D46="", "", [3]SE!D46)</f>
        <v>9.593704754614544</v>
      </c>
      <c r="E21" s="129">
        <f>IF([3]SE!E46="", "", [3]SE!E46)</f>
        <v>229.71539514996184</v>
      </c>
      <c r="F21" s="127">
        <f>IF([3]SE!F46="", "", [3]SE!F46)</f>
        <v>145.25395974232552</v>
      </c>
      <c r="G21" s="128">
        <f>IF([3]SE!G46="", "", [3]SE!G46)</f>
        <v>41.601088443390871</v>
      </c>
      <c r="H21" s="128">
        <f>IF([3]SE!H46="", "", [3]SE!H46)</f>
        <v>8.7257098052600064</v>
      </c>
      <c r="I21" s="129">
        <f>IF([3]SE!I46="", "", [3]SE!I46)</f>
        <v>195.58075799097642</v>
      </c>
    </row>
    <row r="22" spans="1:9" x14ac:dyDescent="0.25">
      <c r="A22" s="80" t="s">
        <v>68</v>
      </c>
      <c r="B22" s="130">
        <f>IF([3]SE!B47="", "", [3]SE!B47)</f>
        <v>16.067605882406536</v>
      </c>
      <c r="C22" s="131">
        <f>IF([3]SE!C47="", "", [3]SE!C47)</f>
        <v>14.977928457022104</v>
      </c>
      <c r="D22" s="131">
        <f>IF([3]SE!D47="", "", [3]SE!D47)</f>
        <v>3.0756274472402643</v>
      </c>
      <c r="E22" s="132">
        <f>IF([3]SE!E47="", "", [3]SE!E47)</f>
        <v>34.121161786668914</v>
      </c>
      <c r="F22" s="130">
        <f>IF([3]SE!F47="", "", [3]SE!F47)</f>
        <v>15.890811826592186</v>
      </c>
      <c r="G22" s="131">
        <f>IF([3]SE!G47="", "", [3]SE!G47)</f>
        <v>12.642979260209959</v>
      </c>
      <c r="H22" s="131">
        <f>IF([3]SE!H47="", "", [3]SE!H47)</f>
        <v>3.2275760692809996</v>
      </c>
      <c r="I22" s="132">
        <f>IF([3]SE!I47="", "", [3]SE!I47)</f>
        <v>31.761367156083139</v>
      </c>
    </row>
    <row r="23" spans="1:9" ht="48" customHeight="1" x14ac:dyDescent="0.25">
      <c r="A23" s="159" t="s">
        <v>74</v>
      </c>
      <c r="B23" s="160"/>
      <c r="C23" s="160"/>
      <c r="D23" s="160"/>
      <c r="E23" s="160"/>
      <c r="F23" s="160"/>
      <c r="G23" s="160"/>
      <c r="H23" s="160"/>
      <c r="I23" s="160"/>
    </row>
    <row r="24" spans="1:9" ht="42" customHeight="1" x14ac:dyDescent="0.25">
      <c r="A24" s="159" t="s">
        <v>75</v>
      </c>
      <c r="B24" s="161"/>
      <c r="C24" s="161"/>
      <c r="D24" s="161"/>
      <c r="E24" s="161"/>
      <c r="F24" s="161"/>
      <c r="G24" s="161"/>
      <c r="H24" s="161"/>
      <c r="I24" s="161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5" sqref="D5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62" t="str">
        <f>IF([4]SE!B2="", "", [4]SE!B2)</f>
        <v>Sweden</v>
      </c>
      <c r="C2" s="163"/>
      <c r="D2" s="164" t="str">
        <f>IF([4]SE!D2="", "", [4]SE!D2)</f>
        <v>EU15</v>
      </c>
      <c r="E2" s="165"/>
    </row>
    <row r="3" spans="1:5" x14ac:dyDescent="0.25">
      <c r="A3" s="81" t="s">
        <v>76</v>
      </c>
      <c r="B3" s="32" t="s">
        <v>77</v>
      </c>
      <c r="C3" s="31" t="s">
        <v>78</v>
      </c>
      <c r="D3" s="32" t="s">
        <v>77</v>
      </c>
      <c r="E3" s="33" t="s">
        <v>78</v>
      </c>
    </row>
    <row r="4" spans="1:5" x14ac:dyDescent="0.25">
      <c r="A4" s="116" t="str">
        <f>IF([4]SE!A4="", "", [4]SE!A4)</f>
        <v>Competitiveness</v>
      </c>
      <c r="B4" s="34">
        <f>IF([4]SE!B4="", "", [4]SE!B4)</f>
        <v>99.753544429858493</v>
      </c>
      <c r="C4" s="35">
        <f>IF([4]SE!C4="", "", [4]SE!C4)</f>
        <v>86.794565136179827</v>
      </c>
      <c r="D4" s="36">
        <f>IF([4]SE!D4="", "", [4]SE!D4)</f>
        <v>78.636285217387368</v>
      </c>
      <c r="E4" s="37">
        <f>IF([4]SE!E4="", "", [4]SE!E4)</f>
        <v>57.422248635589121</v>
      </c>
    </row>
    <row r="5" spans="1:5" x14ac:dyDescent="0.25">
      <c r="A5" s="117" t="str">
        <f>IF([4]SE!A5="", "", [4]SE!A5)</f>
        <v>of which: Urban</v>
      </c>
      <c r="B5" s="38">
        <f>IF([4]SE!B5="", "", [4]SE!B5)</f>
        <v>17.872695360566468</v>
      </c>
      <c r="C5" s="39">
        <f>IF([4]SE!C5="", "", [4]SE!C5)</f>
        <v>17.183169441338169</v>
      </c>
      <c r="D5" s="40">
        <f>IF([4]SE!D5="", "", [4]SE!D5)</f>
        <v>72.853222475446671</v>
      </c>
      <c r="E5" s="41">
        <f>IF([4]SE!E5="", "", [4]SE!E5)</f>
        <v>52.579710919960306</v>
      </c>
    </row>
    <row r="6" spans="1:5" x14ac:dyDescent="0.25">
      <c r="A6" s="117" t="str">
        <f>IF([4]SE!A6="", "", [4]SE!A6)</f>
        <v>Intermediate</v>
      </c>
      <c r="B6" s="38">
        <f>IF([4]SE!B6="", "", [4]SE!B6)</f>
        <v>65.503432937263923</v>
      </c>
      <c r="C6" s="39">
        <f>IF([4]SE!C6="", "", [4]SE!C6)</f>
        <v>56.031251534802486</v>
      </c>
      <c r="D6" s="40">
        <f>IF([4]SE!D6="", "", [4]SE!D6)</f>
        <v>74.019525269063422</v>
      </c>
      <c r="E6" s="41">
        <f>IF([4]SE!E6="", "", [4]SE!E6)</f>
        <v>53.883784347140491</v>
      </c>
    </row>
    <row r="7" spans="1:5" x14ac:dyDescent="0.25">
      <c r="A7" s="117" t="str">
        <f>IF([4]SE!A7="", "", [4]SE!A7)</f>
        <v>Rural</v>
      </c>
      <c r="B7" s="38">
        <f>IF([4]SE!B7="", "", [4]SE!B7)</f>
        <v>266.36259965012317</v>
      </c>
      <c r="C7" s="39">
        <f>IF([4]SE!C7="", "", [4]SE!C7)</f>
        <v>232.59426671993626</v>
      </c>
      <c r="D7" s="40">
        <f>IF([4]SE!D7="", "", [4]SE!D7)</f>
        <v>105.50696936556929</v>
      </c>
      <c r="E7" s="41">
        <f>IF([4]SE!E7="", "", [4]SE!E7)</f>
        <v>79.271751393160926</v>
      </c>
    </row>
    <row r="8" spans="1:5" ht="23.25" customHeight="1" x14ac:dyDescent="0.25">
      <c r="A8" s="116" t="str">
        <f>IF([4]SE!A8="", "", [4]SE!A8)</f>
        <v>All regions</v>
      </c>
      <c r="B8" s="34">
        <f>IF([4]SE!B8="", "", [4]SE!B8)</f>
        <v>99.753544429858493</v>
      </c>
      <c r="C8" s="35">
        <f>IF([4]SE!C8="", "", [4]SE!C8)</f>
        <v>86.794565136179827</v>
      </c>
      <c r="D8" s="36">
        <f>IF([4]SE!D8="", "", [4]SE!D8)</f>
        <v>336.59983899265274</v>
      </c>
      <c r="E8" s="37">
        <f>IF([4]SE!E8="", "", [4]SE!E8)</f>
        <v>224.11106618074868</v>
      </c>
    </row>
    <row r="9" spans="1:5" x14ac:dyDescent="0.25">
      <c r="A9" s="117" t="str">
        <f>IF([4]SE!A9="", "", [4]SE!A9)</f>
        <v>of which: Urban</v>
      </c>
      <c r="B9" s="38">
        <f>IF([4]SE!B9="", "", [4]SE!B9)</f>
        <v>17.872695360566468</v>
      </c>
      <c r="C9" s="39">
        <f>IF([4]SE!C9="", "", [4]SE!C9)</f>
        <v>17.183169441338169</v>
      </c>
      <c r="D9" s="40">
        <f>IF([4]SE!D9="", "", [4]SE!D9)</f>
        <v>218.22460142667219</v>
      </c>
      <c r="E9" s="41">
        <f>IF([4]SE!E9="", "", [4]SE!E9)</f>
        <v>140.7561710279482</v>
      </c>
    </row>
    <row r="10" spans="1:5" x14ac:dyDescent="0.25">
      <c r="A10" s="117" t="str">
        <f>IF([4]SE!A10="", "", [4]SE!A10)</f>
        <v>Intermediate</v>
      </c>
      <c r="B10" s="38">
        <f>IF([4]SE!B10="", "", [4]SE!B10)</f>
        <v>65.503432937263923</v>
      </c>
      <c r="C10" s="39">
        <f>IF([4]SE!C10="", "", [4]SE!C10)</f>
        <v>56.031251534802486</v>
      </c>
      <c r="D10" s="40">
        <f>IF([4]SE!D10="", "", [4]SE!D10)</f>
        <v>344.70059123665993</v>
      </c>
      <c r="E10" s="41">
        <f>IF([4]SE!E10="", "", [4]SE!E10)</f>
        <v>236.32531167001602</v>
      </c>
    </row>
    <row r="11" spans="1:5" x14ac:dyDescent="0.25">
      <c r="A11" s="117" t="str">
        <f>IF([4]SE!A11="", "", [4]SE!A11)</f>
        <v>Rural</v>
      </c>
      <c r="B11" s="38">
        <f>IF([4]SE!B11="", "", [4]SE!B11)</f>
        <v>266.36259965012317</v>
      </c>
      <c r="C11" s="39">
        <f>IF([4]SE!C11="", "", [4]SE!C11)</f>
        <v>232.59426671993626</v>
      </c>
      <c r="D11" s="40">
        <f>IF([4]SE!D11="", "", [4]SE!D11)</f>
        <v>609.06366872192348</v>
      </c>
      <c r="E11" s="41">
        <f>IF([4]SE!E11="", "", [4]SE!E11)</f>
        <v>404.20042261082938</v>
      </c>
    </row>
    <row r="12" spans="1:5" ht="42" customHeight="1" x14ac:dyDescent="0.25">
      <c r="A12" s="166" t="str">
        <f>IF([4]SE!A12="", "", [4]SE!A12)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2" s="167" t="str">
        <f>IF([4]SE!B12="", "", [4]SE!B12)</f>
        <v/>
      </c>
      <c r="C12" s="167" t="str">
        <f>IF([4]SE!C12="", "", [4]SE!C12)</f>
        <v/>
      </c>
      <c r="D12" s="167" t="str">
        <f>IF([4]SE!D12="", "", [4]SE!D12)</f>
        <v/>
      </c>
      <c r="E12" s="167" t="str">
        <f>IF([4]SE!E12="", "", [4]SE!E12)</f>
        <v/>
      </c>
    </row>
    <row r="13" spans="1:5" s="136" customFormat="1" ht="42" customHeight="1" x14ac:dyDescent="0.25">
      <c r="A13" s="168" t="str">
        <f>IF([4]SE!A13="", "", [4]SE!A13)</f>
        <v>Source: DG Regional and Urban Policy (WP13), Inforegio database and Eurostat, regional demographic statistics</v>
      </c>
      <c r="B13" s="168" t="str">
        <f>IF([4]SE!B13="", "", [4]SE!B13)</f>
        <v/>
      </c>
      <c r="C13" s="168" t="str">
        <f>IF([4]SE!C13="", "", [4]SE!C13)</f>
        <v/>
      </c>
      <c r="D13" s="168" t="str">
        <f>IF([4]SE!D13="", "", [4]SE!D13)</f>
        <v/>
      </c>
      <c r="E13" s="168" t="str">
        <f>IF([4]SE!E13="", "", [4]SE!E13)</f>
        <v/>
      </c>
    </row>
  </sheetData>
  <mergeCells count="4">
    <mergeCell ref="B2:C2"/>
    <mergeCell ref="D2:E2"/>
    <mergeCell ref="A12:E12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" sqref="B4:C9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42"/>
      <c r="C1" s="42"/>
    </row>
    <row r="2" spans="1:3" x14ac:dyDescent="0.25">
      <c r="A2" s="70"/>
      <c r="B2" s="169" t="str">
        <f>IF([5]SE!B12="", "", [5]SE!B12)</f>
        <v>Competitiveness</v>
      </c>
      <c r="C2" s="170"/>
    </row>
    <row r="3" spans="1:3" x14ac:dyDescent="0.25">
      <c r="A3" s="71"/>
      <c r="B3" s="135" t="str">
        <f>IF([5]SE!B13="", "", [5]SE!B13)</f>
        <v>EUR mn</v>
      </c>
      <c r="C3" s="72" t="str">
        <f>IF([5]SE!C13="", "", [5]SE!C13)</f>
        <v>% total</v>
      </c>
    </row>
    <row r="4" spans="1:3" x14ac:dyDescent="0.25">
      <c r="A4" s="103" t="s">
        <v>80</v>
      </c>
      <c r="B4" s="144">
        <f>IF([5]SE!B14="", "", [5]SE!B14)</f>
        <v>595.90888099999995</v>
      </c>
      <c r="C4" s="145">
        <f>IF([5]SE!C14="", "", [5]SE!C14)</f>
        <v>63.764891338657868</v>
      </c>
    </row>
    <row r="5" spans="1:3" x14ac:dyDescent="0.25">
      <c r="A5" s="104" t="s">
        <v>81</v>
      </c>
      <c r="B5" s="146">
        <f>IF([5]SE!B15="", "", [5]SE!B15)</f>
        <v>240.83213699999999</v>
      </c>
      <c r="C5" s="147">
        <f>IF([5]SE!C15="", "", [5]SE!C15)</f>
        <v>25.770106028444584</v>
      </c>
    </row>
    <row r="6" spans="1:3" x14ac:dyDescent="0.25">
      <c r="A6" s="104" t="s">
        <v>82</v>
      </c>
      <c r="B6" s="146">
        <f>IF([5]SE!B16="", "", [5]SE!B16)</f>
        <v>15.868880000000001</v>
      </c>
      <c r="C6" s="147">
        <f>IF([5]SE!C16="", "", [5]SE!C16)</f>
        <v>1.6980404909692917</v>
      </c>
    </row>
    <row r="7" spans="1:3" x14ac:dyDescent="0.25">
      <c r="A7" s="104" t="s">
        <v>83</v>
      </c>
      <c r="B7" s="146">
        <f>IF([5]SE!B17="", "", [5]SE!B17)</f>
        <v>44.549210000000002</v>
      </c>
      <c r="C7" s="147">
        <f>IF([5]SE!C17="", "", [5]SE!C17)</f>
        <v>4.7669629123601709</v>
      </c>
    </row>
    <row r="8" spans="1:3" x14ac:dyDescent="0.25">
      <c r="A8" s="104" t="s">
        <v>84</v>
      </c>
      <c r="B8" s="146">
        <f>IF([5]SE!B18="", "", [5]SE!B18)</f>
        <v>0</v>
      </c>
      <c r="C8" s="147">
        <f>IF([5]SE!C18="", "", [5]SE!C18)</f>
        <v>0</v>
      </c>
    </row>
    <row r="9" spans="1:3" x14ac:dyDescent="0.25">
      <c r="A9" s="104" t="s">
        <v>85</v>
      </c>
      <c r="B9" s="146">
        <f>IF([5]SE!B19="", "", [5]SE!B19)</f>
        <v>37.381622</v>
      </c>
      <c r="C9" s="147">
        <f>IF([5]SE!C19="", "", [5]SE!C19)</f>
        <v>3.9999992295680893</v>
      </c>
    </row>
    <row r="10" spans="1:3" x14ac:dyDescent="0.25">
      <c r="A10" s="105" t="s">
        <v>65</v>
      </c>
      <c r="B10" s="137">
        <f>IF([5]SE!B20="", "", [5]SE!B20)</f>
        <v>934.54073000000005</v>
      </c>
      <c r="C10" s="138">
        <f>IF([5]SE!C20="", "", [5]SE!C20)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6" sqref="A26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122</v>
      </c>
    </row>
    <row r="2" spans="1:8" x14ac:dyDescent="0.25">
      <c r="A2" s="43"/>
      <c r="B2" s="171" t="s">
        <v>79</v>
      </c>
      <c r="C2" s="171"/>
      <c r="D2" s="171"/>
      <c r="E2" s="171"/>
      <c r="F2" s="171"/>
      <c r="G2" s="171" t="s">
        <v>86</v>
      </c>
      <c r="H2" s="172"/>
    </row>
    <row r="3" spans="1:8" x14ac:dyDescent="0.25">
      <c r="A3" s="106" t="s">
        <v>87</v>
      </c>
      <c r="B3" s="44">
        <v>2007</v>
      </c>
      <c r="C3" s="44">
        <v>2016</v>
      </c>
      <c r="D3" s="45" t="s">
        <v>88</v>
      </c>
      <c r="E3" s="45" t="s">
        <v>89</v>
      </c>
      <c r="F3" s="45" t="s">
        <v>90</v>
      </c>
      <c r="G3" s="46">
        <v>2007</v>
      </c>
      <c r="H3" s="47">
        <v>2016</v>
      </c>
    </row>
    <row r="4" spans="1:8" x14ac:dyDescent="0.25">
      <c r="A4" s="48" t="s">
        <v>91</v>
      </c>
      <c r="B4" s="49">
        <f>IF([6]SE!B4="", "", [6]SE!B4)</f>
        <v>404.60323099999999</v>
      </c>
      <c r="C4" s="49">
        <f>IF([6]SE!C4="", "", [6]SE!C4)</f>
        <v>404.60323099999999</v>
      </c>
      <c r="D4" s="49">
        <f>IF([6]SE!D4="", "", [6]SE!D4)</f>
        <v>0</v>
      </c>
      <c r="E4" s="49">
        <f>IF([6]SE!E4="", "", [6]SE!E4)</f>
        <v>0</v>
      </c>
      <c r="F4" s="49">
        <f>IF([6]SE!F4="", "", [6]SE!F4)</f>
        <v>0</v>
      </c>
      <c r="G4" s="50">
        <f>IF([6]SE!G4="", "", [6]SE!G4)</f>
        <v>43.294338920894326</v>
      </c>
      <c r="H4" s="51">
        <f>IF([6]SE!H4="", "", [6]SE!H4)</f>
        <v>43.294338920894326</v>
      </c>
    </row>
    <row r="5" spans="1:8" x14ac:dyDescent="0.25">
      <c r="A5" s="48" t="s">
        <v>92</v>
      </c>
      <c r="B5" s="49">
        <f>IF([6]SE!B5="", "", [6]SE!B5)</f>
        <v>88.806208999999996</v>
      </c>
      <c r="C5" s="49">
        <f>IF([6]SE!C5="", "", [6]SE!C5)</f>
        <v>88.806208999999996</v>
      </c>
      <c r="D5" s="49">
        <f>IF([6]SE!D5="", "", [6]SE!D5)</f>
        <v>0</v>
      </c>
      <c r="E5" s="49">
        <f>IF([6]SE!E5="", "", [6]SE!E5)</f>
        <v>0</v>
      </c>
      <c r="F5" s="49">
        <f>IF([6]SE!F5="", "", [6]SE!F5)</f>
        <v>0</v>
      </c>
      <c r="G5" s="52">
        <f>IF([6]SE!G5="", "", [6]SE!G5)</f>
        <v>9.5026579526394741</v>
      </c>
      <c r="H5" s="53">
        <f>IF([6]SE!H5="", "", [6]SE!H5)</f>
        <v>9.5026579526394741</v>
      </c>
    </row>
    <row r="6" spans="1:8" x14ac:dyDescent="0.25">
      <c r="A6" s="48" t="s">
        <v>93</v>
      </c>
      <c r="B6" s="49">
        <f>IF([6]SE!B6="", "", [6]SE!B6)</f>
        <v>102.499441</v>
      </c>
      <c r="C6" s="49">
        <f>IF([6]SE!C6="", "", [6]SE!C6)</f>
        <v>102.499441</v>
      </c>
      <c r="D6" s="49">
        <f>IF([6]SE!D6="", "", [6]SE!D6)</f>
        <v>0</v>
      </c>
      <c r="E6" s="49">
        <f>IF([6]SE!E6="", "", [6]SE!E6)</f>
        <v>0</v>
      </c>
      <c r="F6" s="49">
        <f>IF([6]SE!F6="", "", [6]SE!F6)</f>
        <v>0</v>
      </c>
      <c r="G6" s="52">
        <f>IF([6]SE!G6="", "", [6]SE!G6)</f>
        <v>10.967894465124061</v>
      </c>
      <c r="H6" s="53">
        <f>IF([6]SE!H6="", "", [6]SE!H6)</f>
        <v>10.967894465124061</v>
      </c>
    </row>
    <row r="7" spans="1:8" x14ac:dyDescent="0.25">
      <c r="A7" s="48" t="s">
        <v>94</v>
      </c>
      <c r="B7" s="49">
        <f>IF([6]SE!B7="", "", [6]SE!B7)</f>
        <v>72.204623999999995</v>
      </c>
      <c r="C7" s="49">
        <f>IF([6]SE!C7="", "", [6]SE!C7)</f>
        <v>72.204623999999995</v>
      </c>
      <c r="D7" s="49">
        <f>IF([6]SE!D7="", "", [6]SE!D7)</f>
        <v>0</v>
      </c>
      <c r="E7" s="49">
        <f>IF([6]SE!E7="", "", [6]SE!E7)</f>
        <v>0</v>
      </c>
      <c r="F7" s="49">
        <f>IF([6]SE!F7="", "", [6]SE!F7)</f>
        <v>0</v>
      </c>
      <c r="G7" s="52">
        <f>IF([6]SE!G7="", "", [6]SE!G7)</f>
        <v>7.7262147793173224</v>
      </c>
      <c r="H7" s="53">
        <f>IF([6]SE!H7="", "", [6]SE!H7)</f>
        <v>7.7262147793173224</v>
      </c>
    </row>
    <row r="8" spans="1:8" x14ac:dyDescent="0.25">
      <c r="A8" s="48" t="s">
        <v>95</v>
      </c>
      <c r="B8" s="49">
        <f>IF([6]SE!B8="", "", [6]SE!B8)</f>
        <v>15.868880000000001</v>
      </c>
      <c r="C8" s="49">
        <f>IF([6]SE!C8="", "", [6]SE!C8)</f>
        <v>15.868880000000001</v>
      </c>
      <c r="D8" s="49">
        <f>IF([6]SE!D8="", "", [6]SE!D8)</f>
        <v>0</v>
      </c>
      <c r="E8" s="49">
        <f>IF([6]SE!E8="", "", [6]SE!E8)</f>
        <v>0</v>
      </c>
      <c r="F8" s="49">
        <f>IF([6]SE!F8="", "", [6]SE!F8)</f>
        <v>0</v>
      </c>
      <c r="G8" s="52">
        <f>IF([6]SE!G8="", "", [6]SE!G8)</f>
        <v>1.6980404909692912</v>
      </c>
      <c r="H8" s="53">
        <f>IF([6]SE!H8="", "", [6]SE!H8)</f>
        <v>1.6980404909692912</v>
      </c>
    </row>
    <row r="9" spans="1:8" x14ac:dyDescent="0.25">
      <c r="A9" s="48" t="s">
        <v>96</v>
      </c>
      <c r="B9" s="49">
        <f>IF([6]SE!B9="", "", [6]SE!B9)</f>
        <v>61.516736999999999</v>
      </c>
      <c r="C9" s="49">
        <f>IF([6]SE!C9="", "", [6]SE!C9)</f>
        <v>61.516736999999999</v>
      </c>
      <c r="D9" s="49">
        <f>IF([6]SE!D9="", "", [6]SE!D9)</f>
        <v>0</v>
      </c>
      <c r="E9" s="49">
        <f>IF([6]SE!E9="", "", [6]SE!E9)</f>
        <v>0</v>
      </c>
      <c r="F9" s="49">
        <f>IF([6]SE!F9="", "", [6]SE!F9)</f>
        <v>0</v>
      </c>
      <c r="G9" s="52">
        <f>IF([6]SE!G9="", "", [6]SE!G9)</f>
        <v>6.5825635015394139</v>
      </c>
      <c r="H9" s="53">
        <f>IF([6]SE!H9="", "", [6]SE!H9)</f>
        <v>6.5825635015394139</v>
      </c>
    </row>
    <row r="10" spans="1:8" x14ac:dyDescent="0.25">
      <c r="A10" s="48" t="s">
        <v>97</v>
      </c>
      <c r="B10" s="49">
        <f>IF([6]SE!B10="", "", [6]SE!B10)</f>
        <v>30.169250000000002</v>
      </c>
      <c r="C10" s="49">
        <f>IF([6]SE!C10="", "", [6]SE!C10)</f>
        <v>30.169250000000002</v>
      </c>
      <c r="D10" s="49">
        <f>IF([6]SE!D10="", "", [6]SE!D10)</f>
        <v>0</v>
      </c>
      <c r="E10" s="49">
        <f>IF([6]SE!E10="", "", [6]SE!E10)</f>
        <v>0</v>
      </c>
      <c r="F10" s="49">
        <f>IF([6]SE!F10="", "", [6]SE!F10)</f>
        <v>0</v>
      </c>
      <c r="G10" s="52">
        <f>IF([6]SE!G10="", "", [6]SE!G10)</f>
        <v>3.2282434602930574</v>
      </c>
      <c r="H10" s="53">
        <f>IF([6]SE!H10="", "", [6]SE!H10)</f>
        <v>3.2282434602930574</v>
      </c>
    </row>
    <row r="11" spans="1:8" x14ac:dyDescent="0.25">
      <c r="A11" s="48" t="s">
        <v>98</v>
      </c>
      <c r="B11" s="49">
        <f>IF([6]SE!B11="", "", [6]SE!B11)</f>
        <v>9.2721490000000006</v>
      </c>
      <c r="C11" s="49">
        <f>IF([6]SE!C11="", "", [6]SE!C11)</f>
        <v>9.2721490000000006</v>
      </c>
      <c r="D11" s="49">
        <f>IF([6]SE!D11="", "", [6]SE!D11)</f>
        <v>0</v>
      </c>
      <c r="E11" s="49">
        <f>IF([6]SE!E11="", "", [6]SE!E11)</f>
        <v>0</v>
      </c>
      <c r="F11" s="49">
        <f>IF([6]SE!F11="", "", [6]SE!F11)</f>
        <v>0</v>
      </c>
      <c r="G11" s="52">
        <f>IF([6]SE!G11="", "", [6]SE!G11)</f>
        <v>0.99216103721878435</v>
      </c>
      <c r="H11" s="53">
        <f>IF([6]SE!H11="", "", [6]SE!H11)</f>
        <v>0.99216103721878435</v>
      </c>
    </row>
    <row r="12" spans="1:8" x14ac:dyDescent="0.25">
      <c r="A12" s="48" t="s">
        <v>99</v>
      </c>
      <c r="B12" s="49">
        <f>IF([6]SE!B12="", "", [6]SE!B12)</f>
        <v>11.605373</v>
      </c>
      <c r="C12" s="49">
        <f>IF([6]SE!C12="", "", [6]SE!C12)</f>
        <v>11.605373</v>
      </c>
      <c r="D12" s="49">
        <f>IF([6]SE!D12="", "", [6]SE!D12)</f>
        <v>0</v>
      </c>
      <c r="E12" s="49">
        <f>IF([6]SE!E12="", "", [6]SE!E12)</f>
        <v>0</v>
      </c>
      <c r="F12" s="49">
        <f>IF([6]SE!F12="", "", [6]SE!F12)</f>
        <v>0</v>
      </c>
      <c r="G12" s="52">
        <f>IF([6]SE!G12="", "", [6]SE!G12)</f>
        <v>1.2418263460812455</v>
      </c>
      <c r="H12" s="53">
        <f>IF([6]SE!H12="", "", [6]SE!H12)</f>
        <v>1.2418263460812455</v>
      </c>
    </row>
    <row r="13" spans="1:8" x14ac:dyDescent="0.25">
      <c r="A13" s="48" t="s">
        <v>100</v>
      </c>
      <c r="B13" s="49">
        <f>IF([6]SE!B13="", "", [6]SE!B13)</f>
        <v>56.064003999999997</v>
      </c>
      <c r="C13" s="49">
        <f>IF([6]SE!C13="", "", [6]SE!C13)</f>
        <v>56.064003999999997</v>
      </c>
      <c r="D13" s="49">
        <f>IF([6]SE!D13="", "", [6]SE!D13)</f>
        <v>0</v>
      </c>
      <c r="E13" s="49">
        <f>IF([6]SE!E13="", "", [6]SE!E13)</f>
        <v>0</v>
      </c>
      <c r="F13" s="49">
        <f>IF([6]SE!F13="", "", [6]SE!F13)</f>
        <v>0</v>
      </c>
      <c r="G13" s="52">
        <f>IF([6]SE!G13="", "", [6]SE!G13)</f>
        <v>5.9990969039947561</v>
      </c>
      <c r="H13" s="53">
        <f>IF([6]SE!H13="", "", [6]SE!H13)</f>
        <v>5.9990969039947561</v>
      </c>
    </row>
    <row r="14" spans="1:8" x14ac:dyDescent="0.25">
      <c r="A14" s="48" t="s">
        <v>101</v>
      </c>
      <c r="B14" s="49">
        <f>IF([6]SE!B14="", "", [6]SE!B14)</f>
        <v>0</v>
      </c>
      <c r="C14" s="49">
        <f>IF([6]SE!C14="", "", [6]SE!C14)</f>
        <v>0</v>
      </c>
      <c r="D14" s="49">
        <f>IF([6]SE!D14="", "", [6]SE!D14)</f>
        <v>0</v>
      </c>
      <c r="E14" s="49">
        <f>IF([6]SE!E14="", "", [6]SE!E14)</f>
        <v>0</v>
      </c>
      <c r="F14" s="49">
        <f>IF([6]SE!F14="", "", [6]SE!F14)</f>
        <v>0</v>
      </c>
      <c r="G14" s="52">
        <f>IF([6]SE!G14="", "", [6]SE!G14)</f>
        <v>0</v>
      </c>
      <c r="H14" s="53">
        <f>IF([6]SE!H14="", "", [6]SE!H14)</f>
        <v>0</v>
      </c>
    </row>
    <row r="15" spans="1:8" x14ac:dyDescent="0.25">
      <c r="A15" s="48" t="s">
        <v>102</v>
      </c>
      <c r="B15" s="49">
        <f>IF([6]SE!B15="", "", [6]SE!B15)</f>
        <v>0</v>
      </c>
      <c r="C15" s="49">
        <f>IF([6]SE!C15="", "", [6]SE!C15)</f>
        <v>0</v>
      </c>
      <c r="D15" s="49">
        <f>IF([6]SE!D15="", "", [6]SE!D15)</f>
        <v>0</v>
      </c>
      <c r="E15" s="49">
        <f>IF([6]SE!E15="", "", [6]SE!E15)</f>
        <v>0</v>
      </c>
      <c r="F15" s="49">
        <f>IF([6]SE!F15="", "", [6]SE!F15)</f>
        <v>0</v>
      </c>
      <c r="G15" s="52">
        <f>IF([6]SE!G15="", "", [6]SE!G15)</f>
        <v>0</v>
      </c>
      <c r="H15" s="53">
        <f>IF([6]SE!H15="", "", [6]SE!H15)</f>
        <v>0</v>
      </c>
    </row>
    <row r="16" spans="1:8" x14ac:dyDescent="0.25">
      <c r="A16" s="48" t="s">
        <v>125</v>
      </c>
      <c r="B16" s="49">
        <f>IF([6]SE!B16="", "", [6]SE!B16)</f>
        <v>22.796050999999999</v>
      </c>
      <c r="C16" s="49">
        <f>IF([6]SE!C16="", "", [6]SE!C16)</f>
        <v>22.796050999999999</v>
      </c>
      <c r="D16" s="49">
        <f>IF([6]SE!D16="", "", [6]SE!D16)</f>
        <v>0</v>
      </c>
      <c r="E16" s="49">
        <f>IF([6]SE!E16="", "", [6]SE!E16)</f>
        <v>0</v>
      </c>
      <c r="F16" s="49">
        <f>IF([6]SE!F16="", "", [6]SE!F16)</f>
        <v>0</v>
      </c>
      <c r="G16" s="52">
        <f>IF([6]SE!G16="", "", [6]SE!G16)</f>
        <v>2.4392784892318176</v>
      </c>
      <c r="H16" s="53">
        <f>IF([6]SE!H16="", "", [6]SE!H16)</f>
        <v>2.4392784892318176</v>
      </c>
    </row>
    <row r="17" spans="1:8" x14ac:dyDescent="0.25">
      <c r="A17" s="48" t="s">
        <v>103</v>
      </c>
      <c r="B17" s="49">
        <f>IF([6]SE!B17="", "", [6]SE!B17)</f>
        <v>0</v>
      </c>
      <c r="C17" s="49">
        <f>IF([6]SE!C17="", "", [6]SE!C17)</f>
        <v>0</v>
      </c>
      <c r="D17" s="49">
        <f>IF([6]SE!D17="", "", [6]SE!D17)</f>
        <v>0</v>
      </c>
      <c r="E17" s="49">
        <f>IF([6]SE!E17="", "", [6]SE!E17)</f>
        <v>0</v>
      </c>
      <c r="F17" s="49">
        <f>IF([6]SE!F17="", "", [6]SE!F17)</f>
        <v>0</v>
      </c>
      <c r="G17" s="52">
        <f>IF([6]SE!G17="", "", [6]SE!G17)</f>
        <v>0</v>
      </c>
      <c r="H17" s="53">
        <f>IF([6]SE!H17="", "", [6]SE!H17)</f>
        <v>0</v>
      </c>
    </row>
    <row r="18" spans="1:8" x14ac:dyDescent="0.25">
      <c r="A18" s="48" t="s">
        <v>104</v>
      </c>
      <c r="B18" s="49">
        <f>IF([6]SE!B18="", "", [6]SE!B18)</f>
        <v>21.753159</v>
      </c>
      <c r="C18" s="49">
        <f>IF([6]SE!C18="", "", [6]SE!C18)</f>
        <v>21.753159</v>
      </c>
      <c r="D18" s="49">
        <f>IF([6]SE!D18="", "", [6]SE!D18)</f>
        <v>0</v>
      </c>
      <c r="E18" s="49">
        <f>IF([6]SE!E18="", "", [6]SE!E18)</f>
        <v>0</v>
      </c>
      <c r="F18" s="49">
        <f>IF([6]SE!F18="", "", [6]SE!F18)</f>
        <v>0</v>
      </c>
      <c r="G18" s="52">
        <f>IF([6]SE!G18="", "", [6]SE!G18)</f>
        <v>2.3276844231283529</v>
      </c>
      <c r="H18" s="53">
        <f>IF([6]SE!H18="", "", [6]SE!H18)</f>
        <v>2.3276844231283529</v>
      </c>
    </row>
    <row r="19" spans="1:8" x14ac:dyDescent="0.25">
      <c r="A19" s="48" t="s">
        <v>105</v>
      </c>
      <c r="B19" s="49">
        <f>IF([6]SE!B19="", "", [6]SE!B19)</f>
        <v>0</v>
      </c>
      <c r="C19" s="49">
        <f>IF([6]SE!C19="", "", [6]SE!C19)</f>
        <v>0</v>
      </c>
      <c r="D19" s="49">
        <f>IF([6]SE!D19="", "", [6]SE!D19)</f>
        <v>0</v>
      </c>
      <c r="E19" s="49">
        <f>IF([6]SE!E19="", "", [6]SE!E19)</f>
        <v>0</v>
      </c>
      <c r="F19" s="49">
        <f>IF([6]SE!F19="", "", [6]SE!F19)</f>
        <v>0</v>
      </c>
      <c r="G19" s="52">
        <f>IF([6]SE!G19="", "", [6]SE!G19)</f>
        <v>0</v>
      </c>
      <c r="H19" s="53">
        <f>IF([6]SE!H19="", "", [6]SE!H19)</f>
        <v>0</v>
      </c>
    </row>
    <row r="20" spans="1:8" x14ac:dyDescent="0.25">
      <c r="A20" s="48" t="s">
        <v>106</v>
      </c>
      <c r="B20" s="49">
        <f>IF([6]SE!B20="", "", [6]SE!B20)</f>
        <v>37.381622</v>
      </c>
      <c r="C20" s="49">
        <f>IF([6]SE!C20="", "", [6]SE!C20)</f>
        <v>37.381622</v>
      </c>
      <c r="D20" s="49">
        <f>IF([6]SE!D20="", "", [6]SE!D20)</f>
        <v>0</v>
      </c>
      <c r="E20" s="49">
        <f>IF([6]SE!E20="", "", [6]SE!E20)</f>
        <v>0</v>
      </c>
      <c r="F20" s="49">
        <f>IF([6]SE!F20="", "", [6]SE!F20)</f>
        <v>0</v>
      </c>
      <c r="G20" s="52">
        <f>IF([6]SE!G20="", "", [6]SE!G20)</f>
        <v>3.9999992295680893</v>
      </c>
      <c r="H20" s="53">
        <f>IF([6]SE!H20="", "", [6]SE!H20)</f>
        <v>3.9999992295680893</v>
      </c>
    </row>
    <row r="21" spans="1:8" x14ac:dyDescent="0.25">
      <c r="A21" s="106" t="s">
        <v>65</v>
      </c>
      <c r="B21" s="54">
        <f>IF([6]SE!B21="", "", [6]SE!B21)</f>
        <v>934.54073000000005</v>
      </c>
      <c r="C21" s="54">
        <f>IF([6]SE!C21="", "", [6]SE!C21)</f>
        <v>934.54073000000005</v>
      </c>
      <c r="D21" s="54">
        <f>IF([6]SE!D21="", "", [6]SE!D21)</f>
        <v>0</v>
      </c>
      <c r="E21" s="54">
        <f>IF([6]SE!E21="", "", [6]SE!E21)</f>
        <v>0</v>
      </c>
      <c r="F21" s="54">
        <f>IF([6]SE!F21="", "", [6]SE!F21)</f>
        <v>0</v>
      </c>
      <c r="G21" s="55">
        <f>IF([6]SE!G21="", "", [6]SE!G21)</f>
        <v>100</v>
      </c>
      <c r="H21" s="56">
        <f>IF([6]SE!H21="", "", [6]SE!H21)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7"/>
      <c r="B2" s="108" t="s">
        <v>107</v>
      </c>
      <c r="C2" s="109" t="s">
        <v>108</v>
      </c>
    </row>
    <row r="3" spans="1:3" x14ac:dyDescent="0.25">
      <c r="A3" s="57" t="s">
        <v>109</v>
      </c>
      <c r="B3" s="49">
        <f>IF([7]SE!L2="", "", [7]SE!L2)</f>
        <v>934.54073000000005</v>
      </c>
      <c r="C3" s="53">
        <f>IF([7]SE!M2="", "", [7]SE!M2)</f>
        <v>934.54073000000005</v>
      </c>
    </row>
    <row r="4" spans="1:3" x14ac:dyDescent="0.25">
      <c r="A4" s="57" t="s">
        <v>110</v>
      </c>
      <c r="B4" s="49">
        <f>IF([7]SE!L3="", "", [7]SE!L3)</f>
        <v>1091.6488280000001</v>
      </c>
      <c r="C4" s="53">
        <f>IF([7]SE!M3="", "", [7]SE!M3)</f>
        <v>1052.404493</v>
      </c>
    </row>
    <row r="5" spans="1:3" x14ac:dyDescent="0.25">
      <c r="A5" s="57" t="s">
        <v>111</v>
      </c>
      <c r="B5" s="49">
        <f>IF([7]SE!L4="", "", [7]SE!L4)</f>
        <v>0</v>
      </c>
      <c r="C5" s="53">
        <f>IF([7]SE!M4="", "", [7]SE!M4)</f>
        <v>0</v>
      </c>
    </row>
    <row r="6" spans="1:3" x14ac:dyDescent="0.25">
      <c r="A6" s="58" t="s">
        <v>112</v>
      </c>
      <c r="B6" s="49">
        <f>IF([7]SE!L5="", "", [7]SE!L5)</f>
        <v>2026.189558</v>
      </c>
      <c r="C6" s="53">
        <f>IF([7]SE!M5="", "", [7]SE!M5)</f>
        <v>1986.9452229999999</v>
      </c>
    </row>
    <row r="7" spans="1:3" x14ac:dyDescent="0.25">
      <c r="A7" s="59" t="s">
        <v>113</v>
      </c>
      <c r="B7" s="60">
        <f>IF([7]SE!L6="", "", [7]SE!L6)</f>
        <v>0.46123065154992771</v>
      </c>
      <c r="C7" s="61">
        <f>IF([7]SE!M6="", "", [7]SE!M6)</f>
        <v>0.4703404599090954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2016-09-21T14:07:43Z</dcterms:modified>
</cp:coreProperties>
</file>