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Projects\DG REGIO\WP 1 - Ex post evaluation 2007-2013\Task 4_evaluations\data for electronic map\"/>
    </mc:Choice>
  </mc:AlternateContent>
  <bookViews>
    <workbookView xWindow="0" yWindow="0" windowWidth="28800" windowHeight="13125" firstSheet="1" activeTab="7"/>
  </bookViews>
  <sheets>
    <sheet name="Content" sheetId="2" r:id="rId1"/>
    <sheet name="Table 1" sheetId="1" r:id="rId2"/>
    <sheet name="Table 2" sheetId="3" r:id="rId3"/>
    <sheet name="Table 3" sheetId="4" r:id="rId4"/>
    <sheet name="Table 4" sheetId="5" r:id="rId5"/>
    <sheet name="Table 5" sheetId="6" r:id="rId6"/>
    <sheet name="Table 6" sheetId="7" r:id="rId7"/>
    <sheet name="Table 7" sheetId="8" r:id="rId8"/>
    <sheet name="Table 8" sheetId="9" r:id="rId9"/>
    <sheet name="Table 9" sheetId="10" r:id="rId10"/>
    <sheet name="Table 10" sheetId="11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7" i="5" l="1"/>
  <c r="A20" i="11" l="1"/>
  <c r="B20" i="11"/>
  <c r="C20" i="11"/>
  <c r="D20" i="11"/>
  <c r="A21" i="11"/>
  <c r="B21" i="11"/>
  <c r="C21" i="11"/>
  <c r="D21" i="11"/>
  <c r="A22" i="11"/>
  <c r="B22" i="11"/>
  <c r="C22" i="11"/>
  <c r="D22" i="11"/>
  <c r="A4" i="11"/>
  <c r="B4" i="11"/>
  <c r="C4" i="11"/>
  <c r="D4" i="11"/>
  <c r="A5" i="11"/>
  <c r="B5" i="11"/>
  <c r="C5" i="11"/>
  <c r="D5" i="11"/>
  <c r="A6" i="11"/>
  <c r="B6" i="11"/>
  <c r="C6" i="11"/>
  <c r="D6" i="11"/>
  <c r="A7" i="11"/>
  <c r="B7" i="11"/>
  <c r="C7" i="11"/>
  <c r="D7" i="11"/>
  <c r="A8" i="11"/>
  <c r="B8" i="11"/>
  <c r="C8" i="11"/>
  <c r="D8" i="11"/>
  <c r="A9" i="11"/>
  <c r="B9" i="11"/>
  <c r="C9" i="11"/>
  <c r="D9" i="11"/>
  <c r="A10" i="11"/>
  <c r="B10" i="11"/>
  <c r="C10" i="11"/>
  <c r="D10" i="11"/>
  <c r="A11" i="11"/>
  <c r="B11" i="11"/>
  <c r="C11" i="11"/>
  <c r="D11" i="11"/>
  <c r="A12" i="11"/>
  <c r="B12" i="11"/>
  <c r="C12" i="11"/>
  <c r="D12" i="11"/>
  <c r="A13" i="11"/>
  <c r="B13" i="11"/>
  <c r="C13" i="11"/>
  <c r="D13" i="11"/>
  <c r="A14" i="11"/>
  <c r="B14" i="11"/>
  <c r="C14" i="11"/>
  <c r="D14" i="11"/>
  <c r="A15" i="11"/>
  <c r="B15" i="11"/>
  <c r="C15" i="11"/>
  <c r="D15" i="11"/>
  <c r="A16" i="11"/>
  <c r="B16" i="11"/>
  <c r="C16" i="11"/>
  <c r="D16" i="11"/>
  <c r="A17" i="11"/>
  <c r="B17" i="11"/>
  <c r="C17" i="11"/>
  <c r="D17" i="11"/>
  <c r="A18" i="11"/>
  <c r="B18" i="11"/>
  <c r="C18" i="11"/>
  <c r="D18" i="11"/>
  <c r="A19" i="11"/>
  <c r="B19" i="11"/>
  <c r="C19" i="11"/>
  <c r="D19" i="11"/>
  <c r="B3" i="11"/>
  <c r="C3" i="11"/>
  <c r="D3" i="11"/>
  <c r="A3" i="11"/>
  <c r="F2" i="1"/>
  <c r="Q2" i="1"/>
  <c r="R2" i="1"/>
  <c r="S2" i="1"/>
  <c r="T2" i="1"/>
  <c r="Q3" i="1"/>
  <c r="R3" i="1"/>
  <c r="S3" i="1"/>
  <c r="T3" i="1"/>
  <c r="Q4" i="1"/>
  <c r="R4" i="1"/>
  <c r="S4" i="1"/>
  <c r="T4" i="1"/>
  <c r="Q5" i="1"/>
  <c r="R5" i="1"/>
  <c r="S5" i="1"/>
  <c r="T5" i="1"/>
  <c r="Q6" i="1"/>
  <c r="R6" i="1"/>
  <c r="S6" i="1"/>
  <c r="T6" i="1"/>
  <c r="Q7" i="1"/>
  <c r="R7" i="1"/>
  <c r="S7" i="1"/>
  <c r="T7" i="1"/>
  <c r="Q8" i="1"/>
  <c r="R8" i="1"/>
  <c r="S8" i="1"/>
  <c r="T8" i="1"/>
  <c r="Q9" i="1"/>
  <c r="R9" i="1"/>
  <c r="S9" i="1"/>
  <c r="T9" i="1"/>
  <c r="Q10" i="1"/>
  <c r="R10" i="1"/>
  <c r="S10" i="1"/>
  <c r="T10" i="1"/>
  <c r="Q11" i="1"/>
  <c r="R11" i="1"/>
  <c r="S11" i="1"/>
  <c r="T11" i="1"/>
  <c r="Q12" i="1"/>
  <c r="R12" i="1"/>
  <c r="S12" i="1"/>
  <c r="T12" i="1"/>
  <c r="Q13" i="1"/>
  <c r="R13" i="1"/>
  <c r="S13" i="1"/>
  <c r="T13" i="1"/>
  <c r="Q14" i="1"/>
  <c r="R14" i="1"/>
  <c r="S14" i="1"/>
  <c r="T14" i="1"/>
  <c r="Q15" i="1"/>
  <c r="R15" i="1"/>
  <c r="S15" i="1"/>
  <c r="T15" i="1"/>
  <c r="Q16" i="1"/>
  <c r="R16" i="1"/>
  <c r="S16" i="1"/>
  <c r="T16" i="1"/>
  <c r="Q17" i="1"/>
  <c r="R17" i="1"/>
  <c r="S17" i="1"/>
  <c r="T17" i="1"/>
  <c r="Q18" i="1"/>
  <c r="R18" i="1"/>
  <c r="S18" i="1"/>
  <c r="T18" i="1"/>
  <c r="Q19" i="1"/>
  <c r="R19" i="1"/>
  <c r="S19" i="1"/>
  <c r="T19" i="1"/>
  <c r="Q20" i="1"/>
  <c r="R20" i="1"/>
  <c r="S20" i="1"/>
  <c r="T20" i="1"/>
  <c r="Q21" i="1"/>
  <c r="R21" i="1"/>
  <c r="S21" i="1"/>
  <c r="T21" i="1"/>
  <c r="Q22" i="1"/>
  <c r="R22" i="1"/>
  <c r="S22" i="1"/>
  <c r="T22" i="1"/>
  <c r="Q23" i="1"/>
  <c r="R23" i="1"/>
  <c r="S23" i="1"/>
  <c r="T23" i="1"/>
  <c r="Q24" i="1"/>
  <c r="R24" i="1"/>
  <c r="S24" i="1"/>
  <c r="T24" i="1"/>
  <c r="Q25" i="1"/>
  <c r="R25" i="1"/>
  <c r="S25" i="1"/>
  <c r="T25" i="1"/>
  <c r="Q26" i="1"/>
  <c r="R26" i="1"/>
  <c r="S26" i="1"/>
  <c r="T26" i="1"/>
  <c r="Q27" i="1"/>
  <c r="R27" i="1"/>
  <c r="S27" i="1"/>
  <c r="T27" i="1"/>
  <c r="Q28" i="1"/>
  <c r="R28" i="1"/>
  <c r="S28" i="1"/>
  <c r="T28" i="1"/>
  <c r="Q29" i="1"/>
  <c r="R29" i="1"/>
  <c r="S29" i="1"/>
  <c r="T29" i="1"/>
  <c r="Q30" i="1"/>
  <c r="R30" i="1"/>
  <c r="S30" i="1"/>
  <c r="T30" i="1"/>
  <c r="Q31" i="1"/>
  <c r="R31" i="1"/>
  <c r="S31" i="1"/>
  <c r="T31" i="1"/>
  <c r="Q32" i="1"/>
  <c r="R32" i="1"/>
  <c r="S32" i="1"/>
  <c r="T32" i="1"/>
  <c r="Q33" i="1"/>
  <c r="R33" i="1"/>
  <c r="S33" i="1"/>
  <c r="T33" i="1"/>
  <c r="Q34" i="1"/>
  <c r="R34" i="1"/>
  <c r="S34" i="1"/>
  <c r="T34" i="1"/>
  <c r="Q35" i="1"/>
  <c r="R35" i="1"/>
  <c r="S35" i="1"/>
  <c r="T35" i="1"/>
  <c r="Q36" i="1"/>
  <c r="R36" i="1"/>
  <c r="S36" i="1"/>
  <c r="T36" i="1"/>
  <c r="Q37" i="1"/>
  <c r="R37" i="1"/>
  <c r="S37" i="1"/>
  <c r="T37" i="1"/>
  <c r="Q38" i="1"/>
  <c r="R38" i="1"/>
  <c r="S38" i="1"/>
  <c r="T38" i="1"/>
  <c r="Q39" i="1"/>
  <c r="R39" i="1"/>
  <c r="S39" i="1"/>
  <c r="T39" i="1"/>
  <c r="Q40" i="1"/>
  <c r="R40" i="1"/>
  <c r="S40" i="1"/>
  <c r="T40" i="1"/>
  <c r="Q41" i="1"/>
  <c r="R41" i="1"/>
  <c r="S41" i="1"/>
  <c r="T41" i="1"/>
  <c r="Q42" i="1"/>
  <c r="R42" i="1"/>
  <c r="S42" i="1"/>
  <c r="T42" i="1"/>
  <c r="Q43" i="1"/>
  <c r="R43" i="1"/>
  <c r="S43" i="1"/>
  <c r="T43" i="1"/>
  <c r="Q44" i="1"/>
  <c r="R44" i="1"/>
  <c r="S44" i="1"/>
  <c r="T44" i="1"/>
  <c r="Q45" i="1"/>
  <c r="R45" i="1"/>
  <c r="S45" i="1"/>
  <c r="T45" i="1"/>
  <c r="Q46" i="1"/>
  <c r="R46" i="1"/>
  <c r="S46" i="1"/>
  <c r="T46" i="1"/>
  <c r="Q47" i="1"/>
  <c r="R47" i="1"/>
  <c r="S47" i="1"/>
  <c r="T47" i="1"/>
  <c r="Q48" i="1"/>
  <c r="R48" i="1"/>
  <c r="S48" i="1"/>
  <c r="T48" i="1"/>
  <c r="Q49" i="1"/>
  <c r="R49" i="1"/>
  <c r="S49" i="1"/>
  <c r="T49" i="1"/>
  <c r="Q50" i="1"/>
  <c r="R50" i="1"/>
  <c r="S50" i="1"/>
  <c r="T50" i="1"/>
  <c r="Q51" i="1"/>
  <c r="R51" i="1"/>
  <c r="S51" i="1"/>
  <c r="T51" i="1"/>
  <c r="Q52" i="1"/>
  <c r="R52" i="1"/>
  <c r="S52" i="1"/>
  <c r="T52" i="1"/>
  <c r="Q53" i="1"/>
  <c r="R53" i="1"/>
  <c r="S53" i="1"/>
  <c r="T53" i="1"/>
  <c r="Q54" i="1"/>
  <c r="R54" i="1"/>
  <c r="S54" i="1"/>
  <c r="T54" i="1"/>
  <c r="Q55" i="1"/>
  <c r="R55" i="1"/>
  <c r="S55" i="1"/>
  <c r="T55" i="1"/>
  <c r="Q56" i="1"/>
  <c r="R56" i="1"/>
  <c r="S56" i="1"/>
  <c r="T56" i="1"/>
  <c r="Q57" i="1"/>
  <c r="R57" i="1"/>
  <c r="S57" i="1"/>
  <c r="T57" i="1"/>
  <c r="Q58" i="1"/>
  <c r="R58" i="1"/>
  <c r="S58" i="1"/>
  <c r="T58" i="1"/>
  <c r="Q59" i="1"/>
  <c r="R59" i="1"/>
  <c r="S59" i="1"/>
  <c r="T59" i="1"/>
  <c r="Q60" i="1"/>
  <c r="R60" i="1"/>
  <c r="S60" i="1"/>
  <c r="T60" i="1"/>
  <c r="Q61" i="1"/>
  <c r="R61" i="1"/>
  <c r="S61" i="1"/>
  <c r="T61" i="1"/>
  <c r="Q62" i="1"/>
  <c r="R62" i="1"/>
  <c r="S62" i="1"/>
  <c r="T62" i="1"/>
  <c r="Q63" i="1"/>
  <c r="R63" i="1"/>
  <c r="S63" i="1"/>
  <c r="T63" i="1"/>
  <c r="Q64" i="1"/>
  <c r="R64" i="1"/>
  <c r="S64" i="1"/>
  <c r="T64" i="1"/>
  <c r="Q65" i="1"/>
  <c r="R65" i="1"/>
  <c r="S65" i="1"/>
  <c r="T65" i="1"/>
  <c r="Q66" i="1"/>
  <c r="R66" i="1"/>
  <c r="S66" i="1"/>
  <c r="T66" i="1"/>
  <c r="Q67" i="1"/>
  <c r="R67" i="1"/>
  <c r="S67" i="1"/>
  <c r="T67" i="1"/>
  <c r="Q68" i="1"/>
  <c r="R68" i="1"/>
  <c r="S68" i="1"/>
  <c r="T68" i="1"/>
  <c r="Q69" i="1"/>
  <c r="R69" i="1"/>
  <c r="S69" i="1"/>
  <c r="T69" i="1"/>
  <c r="Q70" i="1"/>
  <c r="R70" i="1"/>
  <c r="S70" i="1"/>
  <c r="T70" i="1"/>
  <c r="Q71" i="1"/>
  <c r="R71" i="1"/>
  <c r="S71" i="1"/>
  <c r="T71" i="1"/>
  <c r="Q72" i="1"/>
  <c r="R72" i="1"/>
  <c r="S72" i="1"/>
  <c r="T72" i="1"/>
  <c r="Q73" i="1"/>
  <c r="R73" i="1"/>
  <c r="S73" i="1"/>
  <c r="T73" i="1"/>
  <c r="Q74" i="1"/>
  <c r="R74" i="1"/>
  <c r="S74" i="1"/>
  <c r="T74" i="1"/>
  <c r="Q75" i="1"/>
  <c r="R75" i="1"/>
  <c r="S75" i="1"/>
  <c r="T75" i="1"/>
  <c r="Q76" i="1"/>
  <c r="R76" i="1"/>
  <c r="S76" i="1"/>
  <c r="T76" i="1"/>
  <c r="Q77" i="1"/>
  <c r="R77" i="1"/>
  <c r="S77" i="1"/>
  <c r="T77" i="1"/>
  <c r="Q78" i="1"/>
  <c r="R78" i="1"/>
  <c r="S78" i="1"/>
  <c r="T78" i="1"/>
  <c r="Q79" i="1"/>
  <c r="R79" i="1"/>
  <c r="S79" i="1"/>
  <c r="T79" i="1"/>
  <c r="Q80" i="1"/>
  <c r="R80" i="1"/>
  <c r="S80" i="1"/>
  <c r="T80" i="1"/>
  <c r="Q81" i="1"/>
  <c r="R81" i="1"/>
  <c r="S81" i="1"/>
  <c r="T81" i="1"/>
  <c r="Q82" i="1"/>
  <c r="R82" i="1"/>
  <c r="S82" i="1"/>
  <c r="T82" i="1"/>
  <c r="Q83" i="1"/>
  <c r="R83" i="1"/>
  <c r="S83" i="1"/>
  <c r="T83" i="1"/>
  <c r="Q84" i="1"/>
  <c r="R84" i="1"/>
  <c r="S84" i="1"/>
  <c r="T84" i="1"/>
  <c r="Q85" i="1"/>
  <c r="R85" i="1"/>
  <c r="S85" i="1"/>
  <c r="T85" i="1"/>
  <c r="Q86" i="1"/>
  <c r="R86" i="1"/>
  <c r="S86" i="1"/>
  <c r="T86" i="1"/>
  <c r="Q87" i="1"/>
  <c r="R87" i="1"/>
  <c r="S87" i="1"/>
  <c r="T87" i="1"/>
  <c r="Q88" i="1"/>
  <c r="R88" i="1"/>
  <c r="S88" i="1"/>
  <c r="T88" i="1"/>
  <c r="Q89" i="1"/>
  <c r="R89" i="1"/>
  <c r="S89" i="1"/>
  <c r="T89" i="1"/>
  <c r="Q90" i="1"/>
  <c r="R90" i="1"/>
  <c r="S90" i="1"/>
  <c r="T90" i="1"/>
  <c r="Q91" i="1"/>
  <c r="R91" i="1"/>
  <c r="S91" i="1"/>
  <c r="T91" i="1"/>
  <c r="Q92" i="1"/>
  <c r="R92" i="1"/>
  <c r="S92" i="1"/>
  <c r="T92" i="1"/>
  <c r="Q93" i="1"/>
  <c r="R93" i="1"/>
  <c r="S93" i="1"/>
  <c r="T93" i="1"/>
  <c r="Q94" i="1"/>
  <c r="R94" i="1"/>
  <c r="S94" i="1"/>
  <c r="T94" i="1"/>
  <c r="Q95" i="1"/>
  <c r="R95" i="1"/>
  <c r="S95" i="1"/>
  <c r="T95" i="1"/>
  <c r="Q96" i="1"/>
  <c r="R96" i="1"/>
  <c r="S96" i="1"/>
  <c r="T96" i="1"/>
  <c r="Q97" i="1"/>
  <c r="R97" i="1"/>
  <c r="S97" i="1"/>
  <c r="T97" i="1"/>
  <c r="Q98" i="1"/>
  <c r="R98" i="1"/>
  <c r="S98" i="1"/>
  <c r="T98" i="1"/>
  <c r="Q99" i="1"/>
  <c r="R99" i="1"/>
  <c r="S99" i="1"/>
  <c r="T99" i="1"/>
  <c r="Q100" i="1"/>
  <c r="R100" i="1"/>
  <c r="S100" i="1"/>
  <c r="T100" i="1"/>
  <c r="Q101" i="1"/>
  <c r="R101" i="1"/>
  <c r="S101" i="1"/>
  <c r="T101" i="1"/>
  <c r="Q102" i="1"/>
  <c r="R102" i="1"/>
  <c r="S102" i="1"/>
  <c r="T102" i="1"/>
  <c r="Q103" i="1"/>
  <c r="R103" i="1"/>
  <c r="S103" i="1"/>
  <c r="T103" i="1"/>
  <c r="Q104" i="1"/>
  <c r="R104" i="1"/>
  <c r="S104" i="1"/>
  <c r="T104" i="1"/>
  <c r="Q105" i="1"/>
  <c r="R105" i="1"/>
  <c r="S105" i="1"/>
  <c r="T105" i="1"/>
  <c r="Q106" i="1"/>
  <c r="R106" i="1"/>
  <c r="S106" i="1"/>
  <c r="T106" i="1"/>
  <c r="Q107" i="1"/>
  <c r="R107" i="1"/>
  <c r="S107" i="1"/>
  <c r="T107" i="1"/>
  <c r="Q108" i="1"/>
  <c r="R108" i="1"/>
  <c r="S108" i="1"/>
  <c r="T108" i="1"/>
  <c r="Q109" i="1"/>
  <c r="R109" i="1"/>
  <c r="S109" i="1"/>
  <c r="T109" i="1"/>
  <c r="Q110" i="1"/>
  <c r="R110" i="1"/>
  <c r="S110" i="1"/>
  <c r="T110" i="1"/>
  <c r="Q111" i="1"/>
  <c r="R111" i="1"/>
  <c r="S111" i="1"/>
  <c r="T111" i="1"/>
  <c r="Q112" i="1"/>
  <c r="R112" i="1"/>
  <c r="S112" i="1"/>
  <c r="T112" i="1"/>
  <c r="Q113" i="1"/>
  <c r="R113" i="1"/>
  <c r="S113" i="1"/>
  <c r="T113" i="1"/>
  <c r="Q114" i="1"/>
  <c r="R114" i="1"/>
  <c r="S114" i="1"/>
  <c r="T114" i="1"/>
  <c r="Q115" i="1"/>
  <c r="R115" i="1"/>
  <c r="S115" i="1"/>
  <c r="T115" i="1"/>
  <c r="Q116" i="1"/>
  <c r="R116" i="1"/>
  <c r="S116" i="1"/>
  <c r="T116" i="1"/>
  <c r="Q117" i="1"/>
  <c r="R117" i="1"/>
  <c r="S117" i="1"/>
  <c r="T117" i="1"/>
  <c r="Q118" i="1"/>
  <c r="R118" i="1"/>
  <c r="S118" i="1"/>
  <c r="T118" i="1"/>
  <c r="Q119" i="1"/>
  <c r="R119" i="1"/>
  <c r="S119" i="1"/>
  <c r="T119" i="1"/>
  <c r="Q120" i="1"/>
  <c r="R120" i="1"/>
  <c r="S120" i="1"/>
  <c r="T120" i="1"/>
  <c r="Q121" i="1"/>
  <c r="R121" i="1"/>
  <c r="S121" i="1"/>
  <c r="T121" i="1"/>
  <c r="K3" i="10"/>
  <c r="J3" i="10"/>
  <c r="I3" i="10"/>
  <c r="H3" i="10"/>
  <c r="G3" i="10"/>
  <c r="F3" i="10"/>
  <c r="E3" i="10"/>
  <c r="D3" i="10"/>
  <c r="C3" i="10"/>
  <c r="B3" i="10"/>
  <c r="C7" i="9"/>
  <c r="B7" i="9"/>
  <c r="C6" i="9"/>
  <c r="B6" i="9"/>
  <c r="C5" i="9"/>
  <c r="B5" i="9"/>
  <c r="C4" i="9"/>
  <c r="B4" i="9"/>
  <c r="C3" i="9"/>
  <c r="B3" i="9"/>
  <c r="H21" i="8"/>
  <c r="G21" i="8"/>
  <c r="F21" i="8"/>
  <c r="E21" i="8"/>
  <c r="D21" i="8"/>
  <c r="C21" i="8"/>
  <c r="B21" i="8"/>
  <c r="H20" i="8"/>
  <c r="G20" i="8"/>
  <c r="F20" i="8"/>
  <c r="E20" i="8"/>
  <c r="D20" i="8"/>
  <c r="C20" i="8"/>
  <c r="B20" i="8"/>
  <c r="H19" i="8"/>
  <c r="G19" i="8"/>
  <c r="F19" i="8"/>
  <c r="E19" i="8"/>
  <c r="D19" i="8"/>
  <c r="C19" i="8"/>
  <c r="B19" i="8"/>
  <c r="H18" i="8"/>
  <c r="G18" i="8"/>
  <c r="F18" i="8"/>
  <c r="E18" i="8"/>
  <c r="D18" i="8"/>
  <c r="C18" i="8"/>
  <c r="B18" i="8"/>
  <c r="H17" i="8"/>
  <c r="G17" i="8"/>
  <c r="F17" i="8"/>
  <c r="E17" i="8"/>
  <c r="D17" i="8"/>
  <c r="C17" i="8"/>
  <c r="B17" i="8"/>
  <c r="H16" i="8"/>
  <c r="G16" i="8"/>
  <c r="F16" i="8"/>
  <c r="E16" i="8"/>
  <c r="D16" i="8"/>
  <c r="C16" i="8"/>
  <c r="B16" i="8"/>
  <c r="H15" i="8"/>
  <c r="G15" i="8"/>
  <c r="F15" i="8"/>
  <c r="E15" i="8"/>
  <c r="D15" i="8"/>
  <c r="C15" i="8"/>
  <c r="B15" i="8"/>
  <c r="H14" i="8"/>
  <c r="G14" i="8"/>
  <c r="F14" i="8"/>
  <c r="E14" i="8"/>
  <c r="D14" i="8"/>
  <c r="C14" i="8"/>
  <c r="B14" i="8"/>
  <c r="H13" i="8"/>
  <c r="G13" i="8"/>
  <c r="F13" i="8"/>
  <c r="E13" i="8"/>
  <c r="D13" i="8"/>
  <c r="C13" i="8"/>
  <c r="B13" i="8"/>
  <c r="H12" i="8"/>
  <c r="G12" i="8"/>
  <c r="F12" i="8"/>
  <c r="E12" i="8"/>
  <c r="D12" i="8"/>
  <c r="C12" i="8"/>
  <c r="B12" i="8"/>
  <c r="H11" i="8"/>
  <c r="G11" i="8"/>
  <c r="F11" i="8"/>
  <c r="E11" i="8"/>
  <c r="D11" i="8"/>
  <c r="C11" i="8"/>
  <c r="B11" i="8"/>
  <c r="H10" i="8"/>
  <c r="G10" i="8"/>
  <c r="F10" i="8"/>
  <c r="E10" i="8"/>
  <c r="D10" i="8"/>
  <c r="C10" i="8"/>
  <c r="B10" i="8"/>
  <c r="H9" i="8"/>
  <c r="G9" i="8"/>
  <c r="F9" i="8"/>
  <c r="E9" i="8"/>
  <c r="D9" i="8"/>
  <c r="C9" i="8"/>
  <c r="B9" i="8"/>
  <c r="H8" i="8"/>
  <c r="G8" i="8"/>
  <c r="F8" i="8"/>
  <c r="E8" i="8"/>
  <c r="D8" i="8"/>
  <c r="C8" i="8"/>
  <c r="B8" i="8"/>
  <c r="H7" i="8"/>
  <c r="G7" i="8"/>
  <c r="F7" i="8"/>
  <c r="E7" i="8"/>
  <c r="D7" i="8"/>
  <c r="C7" i="8"/>
  <c r="B7" i="8"/>
  <c r="H6" i="8"/>
  <c r="G6" i="8"/>
  <c r="F6" i="8"/>
  <c r="E6" i="8"/>
  <c r="D6" i="8"/>
  <c r="C6" i="8"/>
  <c r="B6" i="8"/>
  <c r="H5" i="8"/>
  <c r="G5" i="8"/>
  <c r="F5" i="8"/>
  <c r="E5" i="8"/>
  <c r="D5" i="8"/>
  <c r="C5" i="8"/>
  <c r="B5" i="8"/>
  <c r="H4" i="8"/>
  <c r="G4" i="8"/>
  <c r="F4" i="8"/>
  <c r="E4" i="8"/>
  <c r="D4" i="8"/>
  <c r="C4" i="8"/>
  <c r="B4" i="8"/>
  <c r="C10" i="7"/>
  <c r="B10" i="7"/>
  <c r="C9" i="7"/>
  <c r="B9" i="7"/>
  <c r="C8" i="7"/>
  <c r="B8" i="7"/>
  <c r="C7" i="7"/>
  <c r="B7" i="7"/>
  <c r="C6" i="7"/>
  <c r="B6" i="7"/>
  <c r="C5" i="7"/>
  <c r="B5" i="7"/>
  <c r="C4" i="7"/>
  <c r="B4" i="7"/>
  <c r="C3" i="7"/>
  <c r="B3" i="7"/>
  <c r="B2" i="7"/>
  <c r="E13" i="6"/>
  <c r="D13" i="6"/>
  <c r="C13" i="6"/>
  <c r="B13" i="6"/>
  <c r="A13" i="6"/>
  <c r="E12" i="6"/>
  <c r="D12" i="6"/>
  <c r="C12" i="6"/>
  <c r="B12" i="6"/>
  <c r="A12" i="6"/>
  <c r="E11" i="6"/>
  <c r="D11" i="6"/>
  <c r="C11" i="6"/>
  <c r="B11" i="6"/>
  <c r="A11" i="6"/>
  <c r="E10" i="6"/>
  <c r="D10" i="6"/>
  <c r="C10" i="6"/>
  <c r="B10" i="6"/>
  <c r="A10" i="6"/>
  <c r="E9" i="6"/>
  <c r="D9" i="6"/>
  <c r="C9" i="6"/>
  <c r="B9" i="6"/>
  <c r="A9" i="6"/>
  <c r="E8" i="6"/>
  <c r="D8" i="6"/>
  <c r="C8" i="6"/>
  <c r="B8" i="6"/>
  <c r="A8" i="6"/>
  <c r="E7" i="6"/>
  <c r="D7" i="6"/>
  <c r="C7" i="6"/>
  <c r="B7" i="6"/>
  <c r="A7" i="6"/>
  <c r="E6" i="6"/>
  <c r="D6" i="6"/>
  <c r="C6" i="6"/>
  <c r="B6" i="6"/>
  <c r="A6" i="6"/>
  <c r="E5" i="6"/>
  <c r="D5" i="6"/>
  <c r="C5" i="6"/>
  <c r="B5" i="6"/>
  <c r="A5" i="6"/>
  <c r="E4" i="6"/>
  <c r="D4" i="6"/>
  <c r="C4" i="6"/>
  <c r="B4" i="6"/>
  <c r="A4" i="6"/>
  <c r="D2" i="6"/>
  <c r="B2" i="6"/>
  <c r="I22" i="5"/>
  <c r="H22" i="5"/>
  <c r="G22" i="5"/>
  <c r="F22" i="5"/>
  <c r="E22" i="5"/>
  <c r="D22" i="5"/>
  <c r="C22" i="5"/>
  <c r="B22" i="5"/>
  <c r="I21" i="5"/>
  <c r="H21" i="5"/>
  <c r="G21" i="5"/>
  <c r="F21" i="5"/>
  <c r="E21" i="5"/>
  <c r="D21" i="5"/>
  <c r="C21" i="5"/>
  <c r="B21" i="5"/>
  <c r="I20" i="5"/>
  <c r="H20" i="5"/>
  <c r="G20" i="5"/>
  <c r="F20" i="5"/>
  <c r="E20" i="5"/>
  <c r="D20" i="5"/>
  <c r="C20" i="5"/>
  <c r="B20" i="5"/>
  <c r="I19" i="5"/>
  <c r="H19" i="5"/>
  <c r="G19" i="5"/>
  <c r="F19" i="5"/>
  <c r="E19" i="5"/>
  <c r="D19" i="5"/>
  <c r="C19" i="5"/>
  <c r="B19" i="5"/>
  <c r="I18" i="5"/>
  <c r="H18" i="5"/>
  <c r="G18" i="5"/>
  <c r="F18" i="5"/>
  <c r="E18" i="5"/>
  <c r="D18" i="5"/>
  <c r="C18" i="5"/>
  <c r="B18" i="5"/>
  <c r="I17" i="5"/>
  <c r="H17" i="5"/>
  <c r="G17" i="5"/>
  <c r="F17" i="5"/>
  <c r="E17" i="5"/>
  <c r="D17" i="5"/>
  <c r="C17" i="5"/>
  <c r="B17" i="5"/>
  <c r="I16" i="5"/>
  <c r="H16" i="5"/>
  <c r="G16" i="5"/>
  <c r="F16" i="5"/>
  <c r="E16" i="5"/>
  <c r="D16" i="5"/>
  <c r="C16" i="5"/>
  <c r="B16" i="5"/>
  <c r="I15" i="5"/>
  <c r="H15" i="5"/>
  <c r="G15" i="5"/>
  <c r="F15" i="5"/>
  <c r="E15" i="5"/>
  <c r="D15" i="5"/>
  <c r="C15" i="5"/>
  <c r="B15" i="5"/>
  <c r="I14" i="5"/>
  <c r="H14" i="5"/>
  <c r="G14" i="5"/>
  <c r="F14" i="5"/>
  <c r="E14" i="5"/>
  <c r="D14" i="5"/>
  <c r="C14" i="5"/>
  <c r="B14" i="5"/>
  <c r="I13" i="5"/>
  <c r="H13" i="5"/>
  <c r="G13" i="5"/>
  <c r="F13" i="5"/>
  <c r="E13" i="5"/>
  <c r="D13" i="5"/>
  <c r="C13" i="5"/>
  <c r="B13" i="5"/>
  <c r="I12" i="5"/>
  <c r="H12" i="5"/>
  <c r="G12" i="5"/>
  <c r="F12" i="5"/>
  <c r="E12" i="5"/>
  <c r="D12" i="5"/>
  <c r="C12" i="5"/>
  <c r="B12" i="5"/>
  <c r="I11" i="5"/>
  <c r="H11" i="5"/>
  <c r="G11" i="5"/>
  <c r="F11" i="5"/>
  <c r="E11" i="5"/>
  <c r="D11" i="5"/>
  <c r="C11" i="5"/>
  <c r="B11" i="5"/>
  <c r="I10" i="5"/>
  <c r="H10" i="5"/>
  <c r="G10" i="5"/>
  <c r="F10" i="5"/>
  <c r="E10" i="5"/>
  <c r="D10" i="5"/>
  <c r="C10" i="5"/>
  <c r="B10" i="5"/>
  <c r="I9" i="5"/>
  <c r="H9" i="5"/>
  <c r="G9" i="5"/>
  <c r="F9" i="5"/>
  <c r="E9" i="5"/>
  <c r="D9" i="5"/>
  <c r="C9" i="5"/>
  <c r="B9" i="5"/>
  <c r="I8" i="5"/>
  <c r="H8" i="5"/>
  <c r="G8" i="5"/>
  <c r="F8" i="5"/>
  <c r="E8" i="5"/>
  <c r="D8" i="5"/>
  <c r="C8" i="5"/>
  <c r="B8" i="5"/>
  <c r="I7" i="5"/>
  <c r="H7" i="5"/>
  <c r="G7" i="5"/>
  <c r="F7" i="5"/>
  <c r="E7" i="5"/>
  <c r="D7" i="5"/>
  <c r="C7" i="5"/>
  <c r="B7" i="5"/>
  <c r="I6" i="5"/>
  <c r="H6" i="5"/>
  <c r="G6" i="5"/>
  <c r="F6" i="5"/>
  <c r="E6" i="5"/>
  <c r="D6" i="5"/>
  <c r="C6" i="5"/>
  <c r="B6" i="5"/>
  <c r="I5" i="5"/>
  <c r="H5" i="5"/>
  <c r="G5" i="5"/>
  <c r="F5" i="5"/>
  <c r="E5" i="5"/>
  <c r="D5" i="5"/>
  <c r="C5" i="5"/>
  <c r="B5" i="5"/>
  <c r="G11" i="4"/>
  <c r="F11" i="4"/>
  <c r="E11" i="4"/>
  <c r="D11" i="4"/>
  <c r="C11" i="4"/>
  <c r="B11" i="4"/>
  <c r="G10" i="4"/>
  <c r="F10" i="4"/>
  <c r="E10" i="4"/>
  <c r="D10" i="4"/>
  <c r="C10" i="4"/>
  <c r="B10" i="4"/>
  <c r="A10" i="4"/>
  <c r="G8" i="4"/>
  <c r="F8" i="4"/>
  <c r="E8" i="4"/>
  <c r="D8" i="4"/>
  <c r="C8" i="4"/>
  <c r="B8" i="4"/>
  <c r="G7" i="4"/>
  <c r="F7" i="4"/>
  <c r="E7" i="4"/>
  <c r="D7" i="4"/>
  <c r="C7" i="4"/>
  <c r="B7" i="4"/>
  <c r="A7" i="4"/>
  <c r="G5" i="4"/>
  <c r="F5" i="4"/>
  <c r="E5" i="4"/>
  <c r="D5" i="4"/>
  <c r="C5" i="4"/>
  <c r="B5" i="4"/>
  <c r="G4" i="4"/>
  <c r="F4" i="4"/>
  <c r="E4" i="4"/>
  <c r="D4" i="4"/>
  <c r="C4" i="4"/>
  <c r="B4" i="4"/>
  <c r="A4" i="4"/>
  <c r="G12" i="3"/>
  <c r="F12" i="3"/>
  <c r="E12" i="3"/>
  <c r="D12" i="3"/>
  <c r="C12" i="3"/>
  <c r="B12" i="3"/>
  <c r="G11" i="3"/>
  <c r="F11" i="3"/>
  <c r="E11" i="3"/>
  <c r="D11" i="3"/>
  <c r="C11" i="3"/>
  <c r="B11" i="3"/>
  <c r="A11" i="3"/>
  <c r="G9" i="3"/>
  <c r="F9" i="3"/>
  <c r="E9" i="3"/>
  <c r="D9" i="3"/>
  <c r="C9" i="3"/>
  <c r="B9" i="3"/>
  <c r="G8" i="3"/>
  <c r="F8" i="3"/>
  <c r="E8" i="3"/>
  <c r="D8" i="3"/>
  <c r="C8" i="3"/>
  <c r="B8" i="3"/>
  <c r="A8" i="3"/>
  <c r="G5" i="3"/>
  <c r="F5" i="3"/>
  <c r="E5" i="3"/>
  <c r="D5" i="3"/>
  <c r="C5" i="3"/>
  <c r="B5" i="3"/>
  <c r="G4" i="3"/>
  <c r="F4" i="3"/>
  <c r="E4" i="3"/>
  <c r="D4" i="3"/>
  <c r="C4" i="3"/>
  <c r="B4" i="3"/>
  <c r="A4" i="3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B119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B111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B89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B88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  <c r="B3" i="1"/>
  <c r="P2" i="1"/>
  <c r="O2" i="1"/>
  <c r="N2" i="1"/>
  <c r="M2" i="1"/>
  <c r="L2" i="1"/>
  <c r="K2" i="1"/>
  <c r="J2" i="1"/>
  <c r="I2" i="1"/>
  <c r="H2" i="1"/>
  <c r="G2" i="1"/>
  <c r="E2" i="1"/>
  <c r="D2" i="1"/>
  <c r="C2" i="1"/>
  <c r="B2" i="1"/>
</calcChain>
</file>

<file path=xl/sharedStrings.xml><?xml version="1.0" encoding="utf-8"?>
<sst xmlns="http://schemas.openxmlformats.org/spreadsheetml/2006/main" count="163" uniqueCount="124">
  <si>
    <t xml:space="preserve">Table 1 –  Regional disparities and trends </t>
  </si>
  <si>
    <t>Table 2 -  GDP growth, employment and unemployment,  2000-2015</t>
  </si>
  <si>
    <t>Table 3 - Government budget balance, accumulated debt and investment, 2000-2015</t>
  </si>
  <si>
    <t xml:space="preserve">Table 5 - Allocation to selected projects and expenditure per head of population by type of region </t>
  </si>
  <si>
    <t>Table 6 - Division of ERDF financing for the 2007-2013 period by broad category</t>
  </si>
  <si>
    <t>Table 2 - GDP growth, employment and unemployment,  2000-2015</t>
  </si>
  <si>
    <t xml:space="preserve">Table 1 - Regional disparities and trends </t>
  </si>
  <si>
    <t>Table 8 - Total funding going to expenditure on Cohesion policy programmes for the 2007-2013 period, initial planned amount  and final amount</t>
  </si>
  <si>
    <t>Table 9 - Time profile of payments from the ERDF and the Cohesion Fund for the 2007-2013 period (% of total funding available)</t>
  </si>
  <si>
    <t>Table 10 - Values of core indicators for ERDF co-financed programmes for the 2007-2013 period, as at end 2014</t>
  </si>
  <si>
    <t>Population (000)</t>
  </si>
  <si>
    <t xml:space="preserve">Population (as % country total) </t>
  </si>
  <si>
    <t>Population (%) in:</t>
  </si>
  <si>
    <t>Predominantly urban areas</t>
  </si>
  <si>
    <t>Intermediate rural, close to city</t>
  </si>
  <si>
    <t>Intermediate rural, remote</t>
  </si>
  <si>
    <t>Predominantly rural, close to city</t>
  </si>
  <si>
    <t>Predominantly rural, remote</t>
  </si>
  <si>
    <t>Population growth rate (% pa)</t>
  </si>
  <si>
    <t>2000-2006</t>
  </si>
  <si>
    <t>2006-2015</t>
  </si>
  <si>
    <t>Net migration (as % population in base year)</t>
  </si>
  <si>
    <t>2006-2014</t>
  </si>
  <si>
    <t>GDP per head, in PPS (EU27=100)</t>
  </si>
  <si>
    <t>GDP per head, in PPS, commutuing-adjusted  (EU27=100)</t>
  </si>
  <si>
    <t>Growth of GVA per head</t>
  </si>
  <si>
    <t>2000-2006 (% pa over 7 years - 1999-2006)</t>
  </si>
  <si>
    <t>2007-2011 (% pa over 5 years, 2006-11)</t>
  </si>
  <si>
    <t>2007-2009 (% change)</t>
  </si>
  <si>
    <t>2009-2011 (% change)</t>
  </si>
  <si>
    <t>Growth of GVA per person employed</t>
  </si>
  <si>
    <t>Growth of GDFCF</t>
  </si>
  <si>
    <t>Employment rate (% pop. 20-64)</t>
  </si>
  <si>
    <t>Unemployment rate (%)</t>
  </si>
  <si>
    <t>Porportion of working-age population with tertiary educationn (% pop. 25-64)</t>
  </si>
  <si>
    <t>% Division of employment by broad sector</t>
  </si>
  <si>
    <t>Agriculture</t>
  </si>
  <si>
    <t>Industry</t>
  </si>
  <si>
    <t>Construction</t>
  </si>
  <si>
    <t>Basic services</t>
  </si>
  <si>
    <t>Business+financial services</t>
  </si>
  <si>
    <t>Public administration, education, health</t>
  </si>
  <si>
    <t>R&amp;D expenditure (% GDP)</t>
  </si>
  <si>
    <t>2002</t>
  </si>
  <si>
    <t>Source: Eurostat</t>
  </si>
  <si>
    <t>2000-07</t>
  </si>
  <si>
    <t>2007-09</t>
  </si>
  <si>
    <t>2009-11</t>
  </si>
  <si>
    <t>2011-13</t>
  </si>
  <si>
    <t>2013-2014</t>
  </si>
  <si>
    <t>2014-15</t>
  </si>
  <si>
    <t>GDP growth</t>
  </si>
  <si>
    <t>(Annual average % pa)</t>
  </si>
  <si>
    <t>EU average</t>
  </si>
  <si>
    <t>Employment rate (% 20-64)</t>
  </si>
  <si>
    <t>Unemployment rate (% lab force)</t>
  </si>
  <si>
    <t>Source: Eurostat, National accounts and Labour Force Survey</t>
  </si>
  <si>
    <t xml:space="preserve">Public sector balance </t>
  </si>
  <si>
    <t>(% GDP)</t>
  </si>
  <si>
    <t>Public sector debt</t>
  </si>
  <si>
    <t>General Govt investment</t>
  </si>
  <si>
    <t>EU funding</t>
  </si>
  <si>
    <t>National public funding</t>
  </si>
  <si>
    <t>National private funding</t>
  </si>
  <si>
    <t>Total</t>
  </si>
  <si>
    <t>EUR million</t>
  </si>
  <si>
    <t xml:space="preserve">Convergence </t>
  </si>
  <si>
    <t xml:space="preserve">Competitiveness </t>
  </si>
  <si>
    <t>Change, 2007-2014</t>
  </si>
  <si>
    <t>% GDP</t>
  </si>
  <si>
    <t>% Govt. capital expend</t>
  </si>
  <si>
    <t>Per head (EUR) pa</t>
  </si>
  <si>
    <t>of which: Convergence</t>
  </si>
  <si>
    <t>Source: DG Regional and Urban Policy, Inforegio database and Eurostat, national accounts and Government statistics</t>
  </si>
  <si>
    <t>Regions by Objective</t>
  </si>
  <si>
    <t>Allocations</t>
  </si>
  <si>
    <t xml:space="preserve">Expenditure </t>
  </si>
  <si>
    <t>EUR mn</t>
  </si>
  <si>
    <t>1.Enterprise support, innovation</t>
  </si>
  <si>
    <t xml:space="preserve">2.Transport, energy, ICT </t>
  </si>
  <si>
    <t>3.Environmental</t>
  </si>
  <si>
    <t>4.Social, culture+territorial diomension</t>
  </si>
  <si>
    <t>5.Human capital - Labour market</t>
  </si>
  <si>
    <t>6.Technical assistance, capacity building</t>
  </si>
  <si>
    <t>% Total</t>
  </si>
  <si>
    <t>Category themes</t>
  </si>
  <si>
    <t>Added</t>
  </si>
  <si>
    <t>Deducted</t>
  </si>
  <si>
    <t>Net shift</t>
  </si>
  <si>
    <t>1.Innovation &amp; RTD</t>
  </si>
  <si>
    <t>2.Entrepreneurship</t>
  </si>
  <si>
    <t>3.Other investment in enterprise</t>
  </si>
  <si>
    <t>4.ICT for citizens &amp; business</t>
  </si>
  <si>
    <t>5.Environment</t>
  </si>
  <si>
    <t>6.Energy</t>
  </si>
  <si>
    <t>7.Broadband</t>
  </si>
  <si>
    <t>8.Road</t>
  </si>
  <si>
    <t>9.Rail</t>
  </si>
  <si>
    <t>10.Other transport</t>
  </si>
  <si>
    <t>11.Human capital</t>
  </si>
  <si>
    <t>12.Labour market</t>
  </si>
  <si>
    <t>14.Social Inclusion</t>
  </si>
  <si>
    <t>15.Territorial Dimension</t>
  </si>
  <si>
    <t>16.Capacity Building</t>
  </si>
  <si>
    <t>17.Technical Assistance</t>
  </si>
  <si>
    <t>initial</t>
  </si>
  <si>
    <t>last (April 2016)</t>
  </si>
  <si>
    <t>EU funding (EUR M)</t>
  </si>
  <si>
    <t>National Public Funding (EUR M)</t>
  </si>
  <si>
    <t>National Private Funding (EUR M)</t>
  </si>
  <si>
    <t>Total (EUR M)</t>
  </si>
  <si>
    <t>EU co-financing rate</t>
  </si>
  <si>
    <t>Core Indicator Code</t>
  </si>
  <si>
    <t>Core and common indicators official name</t>
  </si>
  <si>
    <t>Unit of measurement</t>
  </si>
  <si>
    <t>Source: Eurostat, Government financial accounts</t>
  </si>
  <si>
    <t>Value of 2014 Achievement</t>
  </si>
  <si>
    <t>Table 3 - Government budget balance, accumulated debt and investment in % of GDP, 2000-2015</t>
  </si>
  <si>
    <t>Payments from the ERDF and the Cohesion Fund % total funding available</t>
  </si>
  <si>
    <t>Table 4 - ERDF and Cohesion Fund and national co-financing for the 2007-2013 period, initial (2007) and last (2016)</t>
  </si>
  <si>
    <t>Table 7 - Division of financial resources for the 2007-2013 period by category theme, inital (2007) and last (April 2016) and shifts between categories</t>
  </si>
  <si>
    <t>2016 (March)</t>
  </si>
  <si>
    <t>Note: The figures for % GDP and % Govt. capital expenditure relate to funding for the period as % of GDP and Govt. capital expenditure aggregated over the years 2007-2013. Govt. capital expend is the sum of General Government gross fixed capital formation and capital transfers. The EU12 figures are the total for the EU12 countries for comparison.</t>
  </si>
  <si>
    <t>13.Culture &amp; social infrastructure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</si>
</sst>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;\-0.0;\-;@"/>
    <numFmt numFmtId="166" formatCode="#,##0.0"/>
    <numFmt numFmtId="167" formatCode="0;\-0;\-;@"/>
  </numFmts>
  <fonts count="19" x14ac:knownFonts="1">
    <font>
      <sz val="11"/>
      <color theme="1"/>
      <name val="Calibri"/>
      <family val="2"/>
      <scheme val="minor"/>
    </font>
    <font>
      <b/>
      <sz val="10"/>
      <name val="Lucida Sans Unicode"/>
      <family val="2"/>
    </font>
    <font>
      <b/>
      <sz val="1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name val="Lucida Sans Unicode"/>
      <family val="2"/>
    </font>
    <font>
      <b/>
      <i/>
      <sz val="9"/>
      <name val="Lucida Sans Unicode"/>
      <family val="2"/>
    </font>
    <font>
      <sz val="9"/>
      <name val="Lucida Sans Unicode"/>
      <family val="2"/>
    </font>
    <font>
      <i/>
      <sz val="9"/>
      <name val="Lucida Sans Unicode"/>
      <family val="2"/>
    </font>
    <font>
      <b/>
      <sz val="8"/>
      <name val="Verdana"/>
      <family val="2"/>
    </font>
    <font>
      <i/>
      <sz val="8"/>
      <name val="Verdana"/>
      <family val="2"/>
    </font>
    <font>
      <sz val="8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i/>
      <sz val="8"/>
      <color theme="1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i/>
      <sz val="8"/>
      <name val="Verdana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">
    <xf numFmtId="0" fontId="0" fillId="0" borderId="0"/>
    <xf numFmtId="0" fontId="1" fillId="0" borderId="1">
      <alignment vertical="top"/>
    </xf>
    <xf numFmtId="0" fontId="3" fillId="0" borderId="0"/>
    <xf numFmtId="0" fontId="4" fillId="0" borderId="0"/>
    <xf numFmtId="0" fontId="5" fillId="0" borderId="0">
      <alignment horizontal="center" vertical="top" wrapText="1"/>
    </xf>
    <xf numFmtId="0" fontId="5" fillId="0" borderId="2" applyBorder="0">
      <alignment horizontal="left" wrapText="1"/>
    </xf>
    <xf numFmtId="0" fontId="6" fillId="0" borderId="1">
      <alignment horizontal="center" vertical="center" wrapText="1"/>
    </xf>
    <xf numFmtId="164" fontId="7" fillId="0" borderId="0">
      <alignment horizontal="right" indent="1"/>
    </xf>
    <xf numFmtId="0" fontId="7" fillId="0" borderId="2">
      <alignment horizontal="left" indent="1"/>
    </xf>
    <xf numFmtId="0" fontId="8" fillId="0" borderId="0">
      <alignment vertical="top" wrapText="1"/>
    </xf>
  </cellStyleXfs>
  <cellXfs count="176">
    <xf numFmtId="0" fontId="0" fillId="0" borderId="0" xfId="0"/>
    <xf numFmtId="0" fontId="2" fillId="0" borderId="0" xfId="1" applyFont="1" applyFill="1" applyBorder="1">
      <alignment vertical="top"/>
    </xf>
    <xf numFmtId="0" fontId="9" fillId="0" borderId="3" xfId="2" applyFont="1" applyBorder="1"/>
    <xf numFmtId="0" fontId="9" fillId="0" borderId="4" xfId="2" applyFont="1" applyBorder="1" applyAlignment="1">
      <alignment horizontal="right"/>
    </xf>
    <xf numFmtId="0" fontId="9" fillId="0" borderId="5" xfId="2" applyFont="1" applyFill="1" applyBorder="1" applyAlignment="1">
      <alignment horizontal="right"/>
    </xf>
    <xf numFmtId="0" fontId="9" fillId="0" borderId="6" xfId="2" applyFont="1" applyBorder="1"/>
    <xf numFmtId="164" fontId="11" fillId="0" borderId="9" xfId="2" applyNumberFormat="1" applyFont="1" applyBorder="1"/>
    <xf numFmtId="164" fontId="11" fillId="0" borderId="0" xfId="2" applyNumberFormat="1" applyFont="1" applyBorder="1"/>
    <xf numFmtId="164" fontId="11" fillId="0" borderId="2" xfId="2" applyNumberFormat="1" applyFont="1" applyBorder="1"/>
    <xf numFmtId="164" fontId="11" fillId="0" borderId="10" xfId="2" applyNumberFormat="1" applyFont="1" applyBorder="1"/>
    <xf numFmtId="164" fontId="11" fillId="0" borderId="11" xfId="2" applyNumberFormat="1" applyFont="1" applyBorder="1"/>
    <xf numFmtId="0" fontId="11" fillId="0" borderId="9" xfId="2" applyFont="1" applyBorder="1"/>
    <xf numFmtId="0" fontId="9" fillId="0" borderId="10" xfId="2" applyFont="1" applyBorder="1"/>
    <xf numFmtId="0" fontId="9" fillId="0" borderId="5" xfId="2" applyFont="1" applyBorder="1"/>
    <xf numFmtId="0" fontId="9" fillId="0" borderId="9" xfId="2" applyFont="1" applyBorder="1"/>
    <xf numFmtId="0" fontId="11" fillId="0" borderId="7" xfId="2" applyFont="1" applyBorder="1"/>
    <xf numFmtId="0" fontId="11" fillId="0" borderId="8" xfId="2" applyFont="1" applyBorder="1"/>
    <xf numFmtId="164" fontId="11" fillId="0" borderId="12" xfId="2" applyNumberFormat="1" applyFont="1" applyBorder="1"/>
    <xf numFmtId="0" fontId="11" fillId="0" borderId="3" xfId="2" applyFont="1" applyBorder="1"/>
    <xf numFmtId="0" fontId="9" fillId="0" borderId="4" xfId="2" applyFont="1" applyBorder="1"/>
    <xf numFmtId="0" fontId="9" fillId="0" borderId="6" xfId="5" applyFont="1" applyFill="1" applyBorder="1">
      <alignment horizontal="left" wrapText="1"/>
    </xf>
    <xf numFmtId="0" fontId="9" fillId="0" borderId="9" xfId="5" applyFont="1" applyFill="1" applyBorder="1">
      <alignment horizontal="left" wrapText="1"/>
    </xf>
    <xf numFmtId="164" fontId="9" fillId="0" borderId="9" xfId="2" applyNumberFormat="1" applyFont="1" applyBorder="1"/>
    <xf numFmtId="0" fontId="10" fillId="0" borderId="0" xfId="2" applyFont="1"/>
    <xf numFmtId="0" fontId="11" fillId="0" borderId="0" xfId="2" applyFont="1"/>
    <xf numFmtId="0" fontId="12" fillId="0" borderId="6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 wrapText="1"/>
    </xf>
    <xf numFmtId="165" fontId="12" fillId="0" borderId="6" xfId="0" applyNumberFormat="1" applyFont="1" applyBorder="1" applyAlignment="1">
      <alignment horizontal="right" vertical="center"/>
    </xf>
    <xf numFmtId="165" fontId="12" fillId="0" borderId="7" xfId="0" applyNumberFormat="1" applyFont="1" applyBorder="1" applyAlignment="1">
      <alignment horizontal="right" vertical="center"/>
    </xf>
    <xf numFmtId="165" fontId="12" fillId="0" borderId="8" xfId="0" applyNumberFormat="1" applyFont="1" applyBorder="1" applyAlignment="1">
      <alignment horizontal="right" vertical="center"/>
    </xf>
    <xf numFmtId="0" fontId="11" fillId="0" borderId="6" xfId="0" applyFont="1" applyBorder="1"/>
    <xf numFmtId="0" fontId="12" fillId="0" borderId="10" xfId="0" applyFont="1" applyBorder="1" applyAlignment="1">
      <alignment horizontal="right"/>
    </xf>
    <xf numFmtId="0" fontId="12" fillId="0" borderId="12" xfId="0" applyFont="1" applyBorder="1" applyAlignment="1">
      <alignment horizontal="right"/>
    </xf>
    <xf numFmtId="0" fontId="12" fillId="0" borderId="11" xfId="0" applyFont="1" applyBorder="1" applyAlignment="1">
      <alignment horizontal="right"/>
    </xf>
    <xf numFmtId="0" fontId="0" fillId="0" borderId="0" xfId="0" applyFill="1"/>
    <xf numFmtId="0" fontId="12" fillId="0" borderId="6" xfId="0" applyFont="1" applyBorder="1"/>
    <xf numFmtId="0" fontId="15" fillId="0" borderId="10" xfId="0" applyFont="1" applyBorder="1"/>
    <xf numFmtId="0" fontId="15" fillId="0" borderId="10" xfId="0" applyFont="1" applyBorder="1" applyAlignment="1">
      <alignment horizontal="right"/>
    </xf>
    <xf numFmtId="1" fontId="15" fillId="0" borderId="10" xfId="0" applyNumberFormat="1" applyFont="1" applyBorder="1"/>
    <xf numFmtId="0" fontId="15" fillId="0" borderId="11" xfId="0" applyFont="1" applyBorder="1"/>
    <xf numFmtId="0" fontId="12" fillId="0" borderId="9" xfId="0" applyFont="1" applyBorder="1" applyAlignment="1"/>
    <xf numFmtId="165" fontId="12" fillId="0" borderId="0" xfId="0" applyNumberFormat="1" applyFont="1" applyBorder="1"/>
    <xf numFmtId="165" fontId="12" fillId="0" borderId="6" xfId="0" applyNumberFormat="1" applyFont="1" applyBorder="1"/>
    <xf numFmtId="165" fontId="12" fillId="0" borderId="8" xfId="0" applyNumberFormat="1" applyFont="1" applyBorder="1"/>
    <xf numFmtId="165" fontId="12" fillId="0" borderId="9" xfId="0" applyNumberFormat="1" applyFont="1" applyBorder="1"/>
    <xf numFmtId="165" fontId="12" fillId="0" borderId="2" xfId="0" applyNumberFormat="1" applyFont="1" applyBorder="1"/>
    <xf numFmtId="165" fontId="15" fillId="0" borderId="10" xfId="0" applyNumberFormat="1" applyFont="1" applyBorder="1"/>
    <xf numFmtId="165" fontId="15" fillId="0" borderId="12" xfId="0" applyNumberFormat="1" applyFont="1" applyBorder="1"/>
    <xf numFmtId="165" fontId="15" fillId="0" borderId="11" xfId="0" applyNumberFormat="1" applyFont="1" applyBorder="1"/>
    <xf numFmtId="0" fontId="16" fillId="0" borderId="9" xfId="0" applyFont="1" applyBorder="1" applyAlignment="1"/>
    <xf numFmtId="0" fontId="16" fillId="0" borderId="9" xfId="0" applyFont="1" applyFill="1" applyBorder="1" applyAlignment="1"/>
    <xf numFmtId="0" fontId="16" fillId="0" borderId="12" xfId="0" applyFont="1" applyFill="1" applyBorder="1" applyAlignment="1"/>
    <xf numFmtId="9" fontId="12" fillId="0" borderId="10" xfId="0" applyNumberFormat="1" applyFont="1" applyBorder="1"/>
    <xf numFmtId="9" fontId="12" fillId="0" borderId="11" xfId="0" applyNumberFormat="1" applyFont="1" applyBorder="1"/>
    <xf numFmtId="0" fontId="9" fillId="0" borderId="0" xfId="1" applyFont="1" applyFill="1" applyBorder="1">
      <alignment vertical="top"/>
    </xf>
    <xf numFmtId="0" fontId="9" fillId="0" borderId="0" xfId="5" applyFont="1" applyFill="1" applyBorder="1">
      <alignment horizontal="left" wrapText="1"/>
    </xf>
    <xf numFmtId="0" fontId="11" fillId="0" borderId="0" xfId="8" applyFont="1" applyFill="1" applyBorder="1">
      <alignment horizontal="left" indent="1"/>
    </xf>
    <xf numFmtId="0" fontId="9" fillId="0" borderId="0" xfId="8" applyFont="1" applyFill="1" applyBorder="1" applyAlignment="1"/>
    <xf numFmtId="0" fontId="10" fillId="0" borderId="0" xfId="9" applyFont="1" applyFill="1" applyBorder="1">
      <alignment vertical="top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2" fillId="0" borderId="6" xfId="0" applyFont="1" applyFill="1" applyBorder="1"/>
    <xf numFmtId="0" fontId="13" fillId="0" borderId="12" xfId="0" applyFont="1" applyFill="1" applyBorder="1"/>
    <xf numFmtId="0" fontId="13" fillId="0" borderId="11" xfId="0" applyFont="1" applyFill="1" applyBorder="1" applyAlignment="1">
      <alignment horizontal="right"/>
    </xf>
    <xf numFmtId="0" fontId="18" fillId="0" borderId="0" xfId="0" applyFont="1"/>
    <xf numFmtId="0" fontId="12" fillId="0" borderId="9" xfId="0" applyFont="1" applyBorder="1" applyAlignment="1">
      <alignment horizontal="left" vertical="center"/>
    </xf>
    <xf numFmtId="0" fontId="14" fillId="0" borderId="9" xfId="0" applyFont="1" applyBorder="1" applyAlignment="1">
      <alignment horizontal="left"/>
    </xf>
    <xf numFmtId="0" fontId="14" fillId="0" borderId="9" xfId="0" applyFont="1" applyBorder="1" applyAlignment="1">
      <alignment horizontal="left" vertical="center"/>
    </xf>
    <xf numFmtId="0" fontId="12" fillId="0" borderId="9" xfId="0" applyFont="1" applyBorder="1" applyAlignment="1">
      <alignment horizontal="left"/>
    </xf>
    <xf numFmtId="0" fontId="12" fillId="0" borderId="9" xfId="0" applyFont="1" applyBorder="1" applyAlignment="1">
      <alignment horizontal="left" wrapText="1"/>
    </xf>
    <xf numFmtId="0" fontId="14" fillId="0" borderId="9" xfId="0" applyFont="1" applyBorder="1" applyAlignment="1">
      <alignment horizontal="left" wrapText="1"/>
    </xf>
    <xf numFmtId="0" fontId="14" fillId="0" borderId="12" xfId="0" applyFont="1" applyBorder="1" applyAlignment="1">
      <alignment horizontal="left"/>
    </xf>
    <xf numFmtId="0" fontId="11" fillId="0" borderId="12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2" fillId="0" borderId="0" xfId="0" applyFont="1" applyFill="1" applyBorder="1"/>
    <xf numFmtId="0" fontId="0" fillId="0" borderId="0" xfId="0" applyFill="1" applyBorder="1"/>
    <xf numFmtId="0" fontId="17" fillId="0" borderId="0" xfId="2" applyFont="1" applyFill="1" applyBorder="1" applyAlignment="1">
      <alignment horizontal="center" vertical="center" wrapText="1"/>
    </xf>
    <xf numFmtId="164" fontId="9" fillId="0" borderId="0" xfId="7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64" fontId="11" fillId="0" borderId="0" xfId="7" applyNumberFormat="1" applyFont="1" applyFill="1" applyBorder="1">
      <alignment horizontal="right" indent="1"/>
    </xf>
    <xf numFmtId="0" fontId="12" fillId="0" borderId="0" xfId="0" applyFont="1" applyFill="1"/>
    <xf numFmtId="1" fontId="11" fillId="0" borderId="0" xfId="7" applyNumberFormat="1" applyFont="1" applyFill="1" applyBorder="1">
      <alignment horizontal="right" indent="1"/>
    </xf>
    <xf numFmtId="1" fontId="7" fillId="0" borderId="0" xfId="7" applyNumberFormat="1" applyFill="1" applyBorder="1">
      <alignment horizontal="right" indent="1"/>
    </xf>
    <xf numFmtId="164" fontId="7" fillId="0" borderId="0" xfId="7" applyNumberFormat="1" applyFill="1" applyBorder="1">
      <alignment horizontal="right" indent="1"/>
    </xf>
    <xf numFmtId="164" fontId="11" fillId="0" borderId="0" xfId="7" applyFont="1" applyFill="1" applyBorder="1">
      <alignment horizontal="right" indent="1"/>
    </xf>
    <xf numFmtId="164" fontId="7" fillId="0" borderId="0" xfId="7" applyFill="1" applyBorder="1">
      <alignment horizontal="right" indent="1"/>
    </xf>
    <xf numFmtId="1" fontId="11" fillId="0" borderId="0" xfId="7" applyNumberFormat="1" applyFont="1" applyFill="1" applyBorder="1" applyAlignment="1">
      <alignment horizontal="left" indent="1"/>
    </xf>
    <xf numFmtId="164" fontId="12" fillId="0" borderId="0" xfId="0" applyNumberFormat="1" applyFont="1" applyFill="1" applyBorder="1"/>
    <xf numFmtId="0" fontId="9" fillId="0" borderId="0" xfId="2" applyFont="1" applyFill="1" applyBorder="1"/>
    <xf numFmtId="0" fontId="11" fillId="2" borderId="0" xfId="0" applyFont="1" applyFill="1" applyBorder="1"/>
    <xf numFmtId="164" fontId="9" fillId="2" borderId="0" xfId="7" applyNumberFormat="1" applyFont="1" applyFill="1" applyBorder="1" applyAlignment="1">
      <alignment horizontal="center" vertical="center" wrapText="1"/>
    </xf>
    <xf numFmtId="164" fontId="11" fillId="2" borderId="0" xfId="7" applyNumberFormat="1" applyFont="1" applyFill="1" applyBorder="1">
      <alignment horizontal="right" indent="1"/>
    </xf>
    <xf numFmtId="1" fontId="11" fillId="2" borderId="0" xfId="7" applyNumberFormat="1" applyFont="1" applyFill="1" applyBorder="1">
      <alignment horizontal="right" indent="1"/>
    </xf>
    <xf numFmtId="0" fontId="11" fillId="2" borderId="0" xfId="3" applyFont="1" applyFill="1" applyBorder="1" applyAlignment="1"/>
    <xf numFmtId="0" fontId="12" fillId="0" borderId="6" xfId="0" applyFont="1" applyFill="1" applyBorder="1" applyAlignment="1">
      <alignment horizontal="left"/>
    </xf>
    <xf numFmtId="0" fontId="12" fillId="0" borderId="9" xfId="0" applyFont="1" applyFill="1" applyBorder="1" applyAlignment="1">
      <alignment horizontal="left"/>
    </xf>
    <xf numFmtId="0" fontId="12" fillId="0" borderId="12" xfId="0" applyFont="1" applyFill="1" applyBorder="1" applyAlignment="1">
      <alignment horizontal="left"/>
    </xf>
    <xf numFmtId="0" fontId="16" fillId="0" borderId="12" xfId="0" applyFont="1" applyBorder="1"/>
    <xf numFmtId="0" fontId="12" fillId="0" borderId="3" xfId="0" applyFont="1" applyBorder="1" applyAlignment="1">
      <alignment horizontal="right"/>
    </xf>
    <xf numFmtId="0" fontId="13" fillId="0" borderId="4" xfId="0" applyFont="1" applyBorder="1" applyAlignment="1">
      <alignment horizontal="right"/>
    </xf>
    <xf numFmtId="0" fontId="13" fillId="0" borderId="5" xfId="0" applyFont="1" applyBorder="1" applyAlignment="1">
      <alignment horizontal="right"/>
    </xf>
    <xf numFmtId="0" fontId="0" fillId="0" borderId="3" xfId="0" applyBorder="1"/>
    <xf numFmtId="0" fontId="13" fillId="0" borderId="4" xfId="0" applyFont="1" applyBorder="1"/>
    <xf numFmtId="0" fontId="16" fillId="0" borderId="12" xfId="0" applyFont="1" applyBorder="1" applyAlignment="1">
      <alignment wrapText="1"/>
    </xf>
    <xf numFmtId="164" fontId="12" fillId="0" borderId="10" xfId="0" applyNumberFormat="1" applyFont="1" applyBorder="1"/>
    <xf numFmtId="164" fontId="12" fillId="0" borderId="11" xfId="0" applyNumberFormat="1" applyFont="1" applyBorder="1"/>
    <xf numFmtId="0" fontId="10" fillId="2" borderId="0" xfId="0" applyFont="1" applyFill="1" applyBorder="1"/>
    <xf numFmtId="3" fontId="9" fillId="0" borderId="0" xfId="0" applyNumberFormat="1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 horizontal="left"/>
    </xf>
    <xf numFmtId="165" fontId="12" fillId="0" borderId="9" xfId="0" applyNumberFormat="1" applyFont="1" applyBorder="1" applyAlignment="1">
      <alignment horizontal="right" vertical="center"/>
    </xf>
    <xf numFmtId="165" fontId="12" fillId="0" borderId="0" xfId="0" applyNumberFormat="1" applyFont="1" applyBorder="1" applyAlignment="1">
      <alignment horizontal="right" vertical="center"/>
    </xf>
    <xf numFmtId="165" fontId="12" fillId="0" borderId="2" xfId="0" applyNumberFormat="1" applyFont="1" applyBorder="1" applyAlignment="1">
      <alignment horizontal="right" vertical="center"/>
    </xf>
    <xf numFmtId="165" fontId="14" fillId="0" borderId="9" xfId="0" applyNumberFormat="1" applyFont="1" applyBorder="1" applyAlignment="1">
      <alignment horizontal="right" vertical="center"/>
    </xf>
    <xf numFmtId="165" fontId="14" fillId="0" borderId="0" xfId="0" applyNumberFormat="1" applyFont="1" applyBorder="1" applyAlignment="1">
      <alignment horizontal="right" vertical="center"/>
    </xf>
    <xf numFmtId="165" fontId="14" fillId="0" borderId="2" xfId="0" applyNumberFormat="1" applyFont="1" applyBorder="1" applyAlignment="1">
      <alignment horizontal="right" vertical="center"/>
    </xf>
    <xf numFmtId="165" fontId="12" fillId="0" borderId="9" xfId="0" applyNumberFormat="1" applyFont="1" applyBorder="1" applyAlignment="1">
      <alignment horizontal="right"/>
    </xf>
    <xf numFmtId="165" fontId="12" fillId="0" borderId="0" xfId="0" applyNumberFormat="1" applyFont="1" applyBorder="1" applyAlignment="1">
      <alignment horizontal="right"/>
    </xf>
    <xf numFmtId="165" fontId="12" fillId="0" borderId="2" xfId="0" applyNumberFormat="1" applyFont="1" applyBorder="1" applyAlignment="1">
      <alignment horizontal="right"/>
    </xf>
    <xf numFmtId="165" fontId="14" fillId="0" borderId="9" xfId="0" applyNumberFormat="1" applyFont="1" applyBorder="1" applyAlignment="1">
      <alignment horizontal="right"/>
    </xf>
    <xf numFmtId="165" fontId="14" fillId="0" borderId="0" xfId="0" applyNumberFormat="1" applyFont="1" applyBorder="1" applyAlignment="1">
      <alignment horizontal="right"/>
    </xf>
    <xf numFmtId="165" fontId="14" fillId="0" borderId="2" xfId="0" applyNumberFormat="1" applyFont="1" applyBorder="1" applyAlignment="1">
      <alignment horizontal="right"/>
    </xf>
    <xf numFmtId="165" fontId="14" fillId="0" borderId="12" xfId="0" applyNumberFormat="1" applyFont="1" applyBorder="1" applyAlignment="1">
      <alignment horizontal="right"/>
    </xf>
    <xf numFmtId="165" fontId="14" fillId="0" borderId="10" xfId="0" applyNumberFormat="1" applyFont="1" applyBorder="1" applyAlignment="1">
      <alignment horizontal="right"/>
    </xf>
    <xf numFmtId="165" fontId="14" fillId="0" borderId="11" xfId="0" applyNumberFormat="1" applyFont="1" applyBorder="1" applyAlignment="1">
      <alignment horizontal="right"/>
    </xf>
    <xf numFmtId="0" fontId="15" fillId="0" borderId="6" xfId="0" applyFont="1" applyBorder="1" applyAlignment="1">
      <alignment horizontal="left" wrapText="1"/>
    </xf>
    <xf numFmtId="0" fontId="15" fillId="0" borderId="7" xfId="0" applyFont="1" applyBorder="1"/>
    <xf numFmtId="3" fontId="15" fillId="0" borderId="8" xfId="0" applyNumberFormat="1" applyFont="1" applyBorder="1"/>
    <xf numFmtId="3" fontId="16" fillId="0" borderId="6" xfId="0" applyNumberFormat="1" applyFont="1" applyBorder="1" applyAlignment="1">
      <alignment horizontal="left"/>
    </xf>
    <xf numFmtId="3" fontId="16" fillId="0" borderId="9" xfId="0" applyNumberFormat="1" applyFont="1" applyBorder="1" applyAlignment="1">
      <alignment horizontal="left"/>
    </xf>
    <xf numFmtId="3" fontId="16" fillId="0" borderId="12" xfId="0" applyNumberFormat="1" applyFont="1" applyBorder="1" applyAlignment="1">
      <alignment horizontal="left"/>
    </xf>
    <xf numFmtId="0" fontId="13" fillId="0" borderId="12" xfId="0" applyFont="1" applyFill="1" applyBorder="1" applyAlignment="1">
      <alignment horizontal="right"/>
    </xf>
    <xf numFmtId="166" fontId="12" fillId="0" borderId="8" xfId="0" applyNumberFormat="1" applyFont="1" applyFill="1" applyBorder="1"/>
    <xf numFmtId="166" fontId="12" fillId="0" borderId="2" xfId="0" applyNumberFormat="1" applyFont="1" applyFill="1" applyBorder="1"/>
    <xf numFmtId="166" fontId="12" fillId="0" borderId="11" xfId="0" applyNumberFormat="1" applyFont="1" applyFill="1" applyBorder="1"/>
    <xf numFmtId="3" fontId="16" fillId="0" borderId="0" xfId="0" applyNumberFormat="1" applyFont="1" applyBorder="1" applyAlignment="1">
      <alignment horizontal="left"/>
    </xf>
    <xf numFmtId="3" fontId="16" fillId="0" borderId="7" xfId="0" applyNumberFormat="1" applyFont="1" applyBorder="1" applyAlignment="1">
      <alignment horizontal="left"/>
    </xf>
    <xf numFmtId="3" fontId="16" fillId="0" borderId="10" xfId="0" applyNumberFormat="1" applyFont="1" applyBorder="1" applyAlignment="1">
      <alignment horizontal="left"/>
    </xf>
    <xf numFmtId="165" fontId="14" fillId="0" borderId="9" xfId="0" applyNumberFormat="1" applyFont="1" applyBorder="1" applyAlignment="1">
      <alignment horizontal="left"/>
    </xf>
    <xf numFmtId="165" fontId="9" fillId="0" borderId="0" xfId="0" applyNumberFormat="1" applyFont="1" applyFill="1" applyBorder="1" applyAlignment="1">
      <alignment horizontal="right"/>
    </xf>
    <xf numFmtId="165" fontId="13" fillId="0" borderId="0" xfId="0" applyNumberFormat="1" applyFont="1" applyFill="1" applyBorder="1" applyAlignment="1">
      <alignment horizontal="right"/>
    </xf>
    <xf numFmtId="165" fontId="13" fillId="0" borderId="9" xfId="0" applyNumberFormat="1" applyFont="1" applyBorder="1"/>
    <xf numFmtId="165" fontId="13" fillId="0" borderId="2" xfId="0" applyNumberFormat="1" applyFont="1" applyBorder="1"/>
    <xf numFmtId="165" fontId="11" fillId="0" borderId="0" xfId="0" applyNumberFormat="1" applyFont="1" applyFill="1" applyBorder="1" applyAlignment="1">
      <alignment horizontal="right"/>
    </xf>
    <xf numFmtId="165" fontId="12" fillId="0" borderId="0" xfId="0" applyNumberFormat="1" applyFont="1" applyFill="1" applyBorder="1" applyAlignment="1">
      <alignment horizontal="right"/>
    </xf>
    <xf numFmtId="165" fontId="12" fillId="0" borderId="6" xfId="0" applyNumberFormat="1" applyFont="1" applyFill="1" applyBorder="1"/>
    <xf numFmtId="165" fontId="12" fillId="0" borderId="9" xfId="0" applyNumberFormat="1" applyFont="1" applyFill="1" applyBorder="1"/>
    <xf numFmtId="165" fontId="12" fillId="0" borderId="12" xfId="0" applyNumberFormat="1" applyFont="1" applyFill="1" applyBorder="1"/>
    <xf numFmtId="165" fontId="12" fillId="0" borderId="2" xfId="0" applyNumberFormat="1" applyFont="1" applyFill="1" applyBorder="1"/>
    <xf numFmtId="167" fontId="16" fillId="0" borderId="8" xfId="0" applyNumberFormat="1" applyFont="1" applyBorder="1" applyAlignment="1">
      <alignment horizontal="right"/>
    </xf>
    <xf numFmtId="167" fontId="16" fillId="0" borderId="2" xfId="0" applyNumberFormat="1" applyFont="1" applyBorder="1" applyAlignment="1">
      <alignment horizontal="right"/>
    </xf>
    <xf numFmtId="167" fontId="16" fillId="0" borderId="11" xfId="0" applyNumberFormat="1" applyFont="1" applyBorder="1" applyAlignment="1">
      <alignment horizontal="right"/>
    </xf>
    <xf numFmtId="0" fontId="10" fillId="0" borderId="7" xfId="2" applyFont="1" applyBorder="1" applyAlignment="1">
      <alignment horizontal="center"/>
    </xf>
    <xf numFmtId="0" fontId="10" fillId="0" borderId="8" xfId="2" applyFont="1" applyBorder="1" applyAlignment="1">
      <alignment horizontal="center"/>
    </xf>
    <xf numFmtId="0" fontId="10" fillId="0" borderId="0" xfId="2" applyFont="1" applyBorder="1" applyAlignment="1">
      <alignment wrapText="1"/>
    </xf>
    <xf numFmtId="0" fontId="12" fillId="0" borderId="0" xfId="0" applyFont="1" applyAlignment="1">
      <alignment wrapText="1"/>
    </xf>
    <xf numFmtId="164" fontId="10" fillId="0" borderId="7" xfId="2" applyNumberFormat="1" applyFont="1" applyBorder="1" applyAlignment="1">
      <alignment horizontal="center"/>
    </xf>
    <xf numFmtId="164" fontId="10" fillId="0" borderId="8" xfId="2" applyNumberFormat="1" applyFont="1" applyBorder="1" applyAlignment="1">
      <alignment horizont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4" fillId="0" borderId="7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3" fontId="9" fillId="0" borderId="6" xfId="0" applyNumberFormat="1" applyFont="1" applyFill="1" applyBorder="1" applyAlignment="1">
      <alignment horizontal="center"/>
    </xf>
    <xf numFmtId="3" fontId="9" fillId="0" borderId="8" xfId="0" applyNumberFormat="1" applyFont="1" applyFill="1" applyBorder="1" applyAlignment="1">
      <alignment horizontal="center"/>
    </xf>
    <xf numFmtId="3" fontId="13" fillId="0" borderId="6" xfId="0" applyNumberFormat="1" applyFont="1" applyBorder="1" applyAlignment="1">
      <alignment horizontal="center"/>
    </xf>
    <xf numFmtId="3" fontId="13" fillId="0" borderId="8" xfId="0" applyNumberFormat="1" applyFont="1" applyBorder="1" applyAlignment="1">
      <alignment horizontal="center"/>
    </xf>
    <xf numFmtId="1" fontId="10" fillId="0" borderId="6" xfId="2" applyNumberFormat="1" applyFont="1" applyFill="1" applyBorder="1" applyAlignment="1">
      <alignment horizontal="left" wrapText="1"/>
    </xf>
    <xf numFmtId="1" fontId="10" fillId="0" borderId="7" xfId="2" applyNumberFormat="1" applyFont="1" applyFill="1" applyBorder="1" applyAlignment="1">
      <alignment horizontal="left" wrapText="1"/>
    </xf>
    <xf numFmtId="1" fontId="10" fillId="0" borderId="0" xfId="2" applyNumberFormat="1" applyFont="1" applyFill="1" applyBorder="1" applyAlignment="1">
      <alignment horizontal="left" wrapText="1"/>
    </xf>
    <xf numFmtId="0" fontId="13" fillId="0" borderId="6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</cellXfs>
  <cellStyles count="10">
    <cellStyle name="Col sub-title" xfId="6"/>
    <cellStyle name="Col title" xfId="4"/>
    <cellStyle name="Normal" xfId="0" builtinId="0"/>
    <cellStyle name="Normal 2" xfId="2"/>
    <cellStyle name="Normal 3" xfId="3"/>
    <cellStyle name="Number" xfId="7"/>
    <cellStyle name="Row sub-title" xfId="8"/>
    <cellStyle name="Row title" xfId="5"/>
    <cellStyle name="Source&amp;Notes" xfId="9"/>
    <cellStyle name="Tit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Tables/Tables_March06/Table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Figures%20and%20tables%20of%20main%20text/Updated%20tables%20and%20figures%20of%20main%20text/Country%20papers%20table%201+2_March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Figures%20and%20tables%20of%20main%20text/Updated%20tables%20and%20figures%20of%20main%20text/Country%20papers_table%203_Feb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Figures%20and%20tables%20of%20main%20text/Updated%20tables%20and%20figures%20of%20main%20text/Country%20papers_table%204%20(from%20WP13)_fina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Figures%20and%20tables%20of%20main%20text/Updated%20tables%20and%20figures%20of%20main%20text/Country%20papers_table%205_Categories%20by%20Objective_initial%20and%20final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Figures%20and%20tables%20of%20main%20text/Updated%20tables%20and%20figures%20of%20main%20text/Table%206_data%20april%202016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Figures%20and%20tables%20of%20main%20text/Updated%20tables%20and%20figures%20of%20main%20text/Figure%201_data%20april%202016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Figures%20and%20tables%20of%20main%20text/Updated%20tables%20and%20figures%20of%20main%20text/Figure%202_data%20april%202016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Data%20DG%20Regio/Indicators_2014/160322%20db%20fina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"/>
      <sheetName val="BG"/>
      <sheetName val="CZ"/>
      <sheetName val="DK"/>
      <sheetName val="DE"/>
      <sheetName val="IE"/>
      <sheetName val="EE"/>
      <sheetName val="EL"/>
      <sheetName val="ES"/>
      <sheetName val="FR"/>
      <sheetName val="IT"/>
      <sheetName val="CY"/>
      <sheetName val="LV"/>
      <sheetName val="LT"/>
      <sheetName val="LU"/>
      <sheetName val="HU"/>
      <sheetName val="MT"/>
      <sheetName val="NL"/>
      <sheetName val="AT"/>
      <sheetName val="PL"/>
      <sheetName val="PT"/>
      <sheetName val="RO"/>
      <sheetName val="SI"/>
      <sheetName val="SK"/>
      <sheetName val="FI"/>
      <sheetName val="SE"/>
      <sheetName val="UK"/>
      <sheetName val="HR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3">
          <cell r="B3" t="str">
            <v>EU27</v>
          </cell>
          <cell r="C3" t="str">
            <v>EU12</v>
          </cell>
          <cell r="D3" t="str">
            <v>PL</v>
          </cell>
          <cell r="E3" t="str">
            <v>PL11</v>
          </cell>
          <cell r="F3" t="str">
            <v>PL12</v>
          </cell>
          <cell r="G3" t="str">
            <v>PL21</v>
          </cell>
          <cell r="H3" t="str">
            <v>PL22</v>
          </cell>
          <cell r="I3" t="str">
            <v>PL31</v>
          </cell>
          <cell r="J3" t="str">
            <v>PL32</v>
          </cell>
          <cell r="K3" t="str">
            <v>PL33</v>
          </cell>
          <cell r="L3" t="str">
            <v>PL34</v>
          </cell>
          <cell r="M3" t="str">
            <v>PL41</v>
          </cell>
          <cell r="N3" t="str">
            <v>PL42</v>
          </cell>
          <cell r="O3" t="str">
            <v>PL43</v>
          </cell>
          <cell r="P3" t="str">
            <v>PL51</v>
          </cell>
          <cell r="Q3" t="str">
            <v>PL52</v>
          </cell>
          <cell r="R3" t="str">
            <v>PL61</v>
          </cell>
          <cell r="S3" t="str">
            <v>PL62</v>
          </cell>
          <cell r="T3" t="str">
            <v>PL63</v>
          </cell>
        </row>
        <row r="4">
          <cell r="B4" t="str">
            <v>EU27</v>
          </cell>
          <cell r="C4" t="str">
            <v>EU12</v>
          </cell>
          <cell r="D4" t="str">
            <v>Country</v>
          </cell>
          <cell r="E4" t="str">
            <v>Lódzkie</v>
          </cell>
          <cell r="F4" t="str">
            <v>Mazowieckie</v>
          </cell>
          <cell r="G4" t="str">
            <v>Malopolskie</v>
          </cell>
          <cell r="H4" t="str">
            <v>Slaskie</v>
          </cell>
          <cell r="I4" t="str">
            <v>Lubelskie</v>
          </cell>
          <cell r="J4" t="str">
            <v>Podkarpackie</v>
          </cell>
          <cell r="K4" t="str">
            <v>Swietokrzyskie</v>
          </cell>
          <cell r="L4" t="str">
            <v>Podlaskie</v>
          </cell>
          <cell r="M4" t="str">
            <v>Wielkopolskie</v>
          </cell>
          <cell r="N4" t="str">
            <v>Zachodniopomorskie</v>
          </cell>
          <cell r="O4" t="str">
            <v>Lubuskie</v>
          </cell>
          <cell r="P4" t="str">
            <v>Dolnoslaskie</v>
          </cell>
          <cell r="Q4" t="str">
            <v>Opolskie</v>
          </cell>
          <cell r="R4" t="str">
            <v>Kujawsko-Pomorskie</v>
          </cell>
          <cell r="S4" t="str">
            <v>Warminsko-Mazurskie</v>
          </cell>
          <cell r="T4" t="str">
            <v>Pomorskie</v>
          </cell>
        </row>
        <row r="6">
          <cell r="B6">
            <v>482332.31300000002</v>
          </cell>
          <cell r="C6">
            <v>105161.55500000011</v>
          </cell>
          <cell r="D6">
            <v>38263.303</v>
          </cell>
          <cell r="E6">
            <v>2637.4380000000001</v>
          </cell>
          <cell r="F6">
            <v>5112.652</v>
          </cell>
          <cell r="G6">
            <v>3211.1509999999998</v>
          </cell>
          <cell r="H6">
            <v>4783.57</v>
          </cell>
          <cell r="I6">
            <v>2209.0830000000001</v>
          </cell>
          <cell r="J6">
            <v>2098.7710000000002</v>
          </cell>
          <cell r="K6">
            <v>1302.518</v>
          </cell>
          <cell r="L6">
            <v>1212.269</v>
          </cell>
          <cell r="M6">
            <v>3339.7489999999998</v>
          </cell>
          <cell r="N6">
            <v>1696.925</v>
          </cell>
          <cell r="O6">
            <v>1007.967</v>
          </cell>
          <cell r="P6">
            <v>2917.1390000000001</v>
          </cell>
          <cell r="Q6">
            <v>1074.2049999999999</v>
          </cell>
          <cell r="R6">
            <v>2068.864</v>
          </cell>
          <cell r="S6">
            <v>1424.7719999999999</v>
          </cell>
          <cell r="T6">
            <v>2166.23</v>
          </cell>
        </row>
        <row r="7">
          <cell r="B7">
            <v>492213.48900000006</v>
          </cell>
          <cell r="C7">
            <v>102826.68600000005</v>
          </cell>
          <cell r="D7">
            <v>38157.055</v>
          </cell>
          <cell r="E7">
            <v>2577.4650000000001</v>
          </cell>
          <cell r="F7">
            <v>5157.7290000000003</v>
          </cell>
          <cell r="G7">
            <v>3266.1869999999999</v>
          </cell>
          <cell r="H7">
            <v>4685.7749999999996</v>
          </cell>
          <cell r="I7">
            <v>2179.6109999999999</v>
          </cell>
          <cell r="J7">
            <v>2098.2629999999999</v>
          </cell>
          <cell r="K7">
            <v>1285.0070000000001</v>
          </cell>
          <cell r="L7">
            <v>1199.6890000000001</v>
          </cell>
          <cell r="M7">
            <v>3372.4169999999999</v>
          </cell>
          <cell r="N7">
            <v>1694.1780000000001</v>
          </cell>
          <cell r="O7">
            <v>1009.198</v>
          </cell>
          <cell r="P7">
            <v>2888.232</v>
          </cell>
          <cell r="Q7">
            <v>1047.4069999999999</v>
          </cell>
          <cell r="R7">
            <v>2068.2530000000002</v>
          </cell>
          <cell r="S7">
            <v>1428.6010000000001</v>
          </cell>
          <cell r="T7">
            <v>2199.0430000000001</v>
          </cell>
        </row>
        <row r="8">
          <cell r="B8">
            <v>500904.69900000008</v>
          </cell>
          <cell r="C8">
            <v>100864.8870000001</v>
          </cell>
          <cell r="D8">
            <v>38062.535000000003</v>
          </cell>
          <cell r="E8">
            <v>2510.4090000000001</v>
          </cell>
          <cell r="F8">
            <v>5276.1189999999997</v>
          </cell>
          <cell r="G8">
            <v>3310.45</v>
          </cell>
          <cell r="H8">
            <v>4566.0389999999998</v>
          </cell>
          <cell r="I8">
            <v>2143.2779999999998</v>
          </cell>
          <cell r="J8">
            <v>2085.0630000000001</v>
          </cell>
          <cell r="K8">
            <v>1259.1369999999999</v>
          </cell>
          <cell r="L8">
            <v>1169.7629999999999</v>
          </cell>
          <cell r="M8">
            <v>3437.7510000000002</v>
          </cell>
          <cell r="N8">
            <v>1694.56</v>
          </cell>
          <cell r="O8">
            <v>1010.582</v>
          </cell>
          <cell r="P8">
            <v>2875.18</v>
          </cell>
          <cell r="Q8">
            <v>966.16700000000003</v>
          </cell>
          <cell r="R8">
            <v>2072.6550000000002</v>
          </cell>
          <cell r="S8">
            <v>1425.8969999999999</v>
          </cell>
          <cell r="T8">
            <v>2259.4850000000001</v>
          </cell>
        </row>
        <row r="9">
          <cell r="B9">
            <v>504225.53999999992</v>
          </cell>
          <cell r="C9">
            <v>100453.50899999996</v>
          </cell>
          <cell r="D9">
            <v>38005.614000000001</v>
          </cell>
          <cell r="E9">
            <v>2489.8440000000001</v>
          </cell>
          <cell r="F9">
            <v>5309.7780000000002</v>
          </cell>
          <cell r="G9">
            <v>3324.5790000000002</v>
          </cell>
          <cell r="H9">
            <v>4535.7049999999999</v>
          </cell>
          <cell r="I9">
            <v>2126.31</v>
          </cell>
          <cell r="J9">
            <v>2084.2640000000001</v>
          </cell>
          <cell r="K9">
            <v>1247.951</v>
          </cell>
          <cell r="L9">
            <v>1162.3689999999999</v>
          </cell>
          <cell r="M9">
            <v>3447.6889999999999</v>
          </cell>
          <cell r="N9">
            <v>1688.4860000000001</v>
          </cell>
          <cell r="O9">
            <v>1007.442</v>
          </cell>
          <cell r="P9">
            <v>2868.3380000000002</v>
          </cell>
          <cell r="Q9">
            <v>956.91300000000001</v>
          </cell>
          <cell r="R9">
            <v>2065.846</v>
          </cell>
          <cell r="S9">
            <v>1418.5409999999999</v>
          </cell>
          <cell r="T9">
            <v>2271.5590000000002</v>
          </cell>
        </row>
        <row r="11">
          <cell r="B11" t="str">
            <v>-</v>
          </cell>
          <cell r="C11" t="str">
            <v>-</v>
          </cell>
          <cell r="D11" t="str">
            <v>-</v>
          </cell>
          <cell r="E11">
            <v>6.8928654695596991</v>
          </cell>
          <cell r="F11">
            <v>13.36176335848476</v>
          </cell>
          <cell r="G11">
            <v>8.3922472662644942</v>
          </cell>
          <cell r="H11">
            <v>12.501717376568353</v>
          </cell>
          <cell r="I11">
            <v>5.773372466041419</v>
          </cell>
          <cell r="J11">
            <v>5.4850753475203131</v>
          </cell>
          <cell r="K11">
            <v>3.4040919049774665</v>
          </cell>
          <cell r="L11">
            <v>3.1682288379547368</v>
          </cell>
          <cell r="M11">
            <v>8.728334299838151</v>
          </cell>
          <cell r="N11">
            <v>4.4348628240484098</v>
          </cell>
          <cell r="O11">
            <v>2.6342916606023272</v>
          </cell>
          <cell r="P11">
            <v>7.6238556822969521</v>
          </cell>
          <cell r="Q11">
            <v>2.8074026959983041</v>
          </cell>
          <cell r="R11">
            <v>5.4069142959247403</v>
          </cell>
          <cell r="S11">
            <v>3.7235990839578061</v>
          </cell>
          <cell r="T11">
            <v>5.6613774299620712</v>
          </cell>
        </row>
        <row r="12">
          <cell r="B12" t="str">
            <v>-</v>
          </cell>
          <cell r="C12" t="str">
            <v>-</v>
          </cell>
          <cell r="D12" t="str">
            <v>-</v>
          </cell>
          <cell r="E12">
            <v>6.754884516113731</v>
          </cell>
          <cell r="F12">
            <v>13.517104504003258</v>
          </cell>
          <cell r="G12">
            <v>8.5598508585109609</v>
          </cell>
          <cell r="H12">
            <v>12.280232318767787</v>
          </cell>
          <cell r="I12">
            <v>5.7122097080081256</v>
          </cell>
          <cell r="J12">
            <v>5.4990171542326838</v>
          </cell>
          <cell r="K12">
            <v>3.3676786638801137</v>
          </cell>
          <cell r="L12">
            <v>3.1440817432058106</v>
          </cell>
          <cell r="M12">
            <v>8.8382528473436963</v>
          </cell>
          <cell r="N12">
            <v>4.4400124695157954</v>
          </cell>
          <cell r="O12">
            <v>2.6448529636262545</v>
          </cell>
          <cell r="P12">
            <v>7.5693263015188155</v>
          </cell>
          <cell r="Q12">
            <v>2.744989098346295</v>
          </cell>
          <cell r="R12">
            <v>5.4203685268687538</v>
          </cell>
          <cell r="S12">
            <v>3.7440022559393014</v>
          </cell>
          <cell r="T12">
            <v>5.7631360701186196</v>
          </cell>
        </row>
        <row r="13">
          <cell r="B13" t="str">
            <v>-</v>
          </cell>
          <cell r="C13" t="str">
            <v>-</v>
          </cell>
          <cell r="D13" t="str">
            <v>-</v>
          </cell>
          <cell r="E13">
            <v>6.5954855608014551</v>
          </cell>
          <cell r="F13">
            <v>13.8617120483436</v>
          </cell>
          <cell r="G13">
            <v>8.6973975853158478</v>
          </cell>
          <cell r="H13">
            <v>11.996150545411648</v>
          </cell>
          <cell r="I13">
            <v>5.6309386644898973</v>
          </cell>
          <cell r="J13">
            <v>5.477992992321715</v>
          </cell>
          <cell r="K13">
            <v>3.3080744621975384</v>
          </cell>
          <cell r="L13">
            <v>3.0732661395253884</v>
          </cell>
          <cell r="M13">
            <v>9.031849822929555</v>
          </cell>
          <cell r="N13">
            <v>4.4520418831798771</v>
          </cell>
          <cell r="O13">
            <v>2.6550570002759932</v>
          </cell>
          <cell r="P13">
            <v>7.5538321344072319</v>
          </cell>
          <cell r="Q13">
            <v>2.5383674524043132</v>
          </cell>
          <cell r="R13">
            <v>5.445394007519468</v>
          </cell>
          <cell r="S13">
            <v>3.746195570000789</v>
          </cell>
          <cell r="T13">
            <v>5.9362441308756759</v>
          </cell>
        </row>
        <row r="14">
          <cell r="B14" t="str">
            <v>-</v>
          </cell>
          <cell r="C14" t="str">
            <v>-</v>
          </cell>
          <cell r="D14" t="str">
            <v>-</v>
          </cell>
          <cell r="E14">
            <v>6.5512531911732825</v>
          </cell>
          <cell r="F14">
            <v>13.971035963265848</v>
          </cell>
          <cell r="G14">
            <v>8.7475997624982451</v>
          </cell>
          <cell r="H14">
            <v>11.934302653286959</v>
          </cell>
          <cell r="I14">
            <v>5.5947260844147912</v>
          </cell>
          <cell r="J14">
            <v>5.4840950602718852</v>
          </cell>
          <cell r="K14">
            <v>3.2835964707740284</v>
          </cell>
          <cell r="L14">
            <v>3.0584139490549997</v>
          </cell>
          <cell r="M14">
            <v>9.0715255909298023</v>
          </cell>
          <cell r="N14">
            <v>4.4427278559425458</v>
          </cell>
          <cell r="O14">
            <v>2.6507715412780861</v>
          </cell>
          <cell r="P14">
            <v>7.5471429036773356</v>
          </cell>
          <cell r="Q14">
            <v>2.5178201304680936</v>
          </cell>
          <cell r="R14">
            <v>5.4356337987329972</v>
          </cell>
          <cell r="S14">
            <v>3.7324512110237187</v>
          </cell>
          <cell r="T14">
            <v>5.9769038332073787</v>
          </cell>
        </row>
        <row r="16">
          <cell r="B16">
            <v>41.104337135512722</v>
          </cell>
          <cell r="C16">
            <v>20.864700253001768</v>
          </cell>
          <cell r="D16">
            <v>28.299060329565574</v>
          </cell>
          <cell r="E16">
            <v>44.078014184397162</v>
          </cell>
          <cell r="F16">
            <v>32.821786908743434</v>
          </cell>
          <cell r="G16">
            <v>43.519050933631938</v>
          </cell>
          <cell r="H16">
            <v>74.448085546740245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33.273771164098662</v>
          </cell>
          <cell r="N16">
            <v>0</v>
          </cell>
          <cell r="O16">
            <v>0</v>
          </cell>
          <cell r="P16">
            <v>41.019046295009041</v>
          </cell>
          <cell r="Q16">
            <v>0</v>
          </cell>
          <cell r="R16">
            <v>36.833711883245542</v>
          </cell>
          <cell r="S16">
            <v>0</v>
          </cell>
          <cell r="T16">
            <v>0</v>
          </cell>
        </row>
        <row r="17">
          <cell r="B17">
            <v>34.596649192117773</v>
          </cell>
          <cell r="C17">
            <v>38.282687785014389</v>
          </cell>
          <cell r="D17">
            <v>33.92136938371447</v>
          </cell>
          <cell r="E17">
            <v>0</v>
          </cell>
          <cell r="F17">
            <v>40.988055422838023</v>
          </cell>
          <cell r="G17">
            <v>19.193172532760343</v>
          </cell>
          <cell r="H17">
            <v>25.551914453259744</v>
          </cell>
          <cell r="I17">
            <v>33.107449524251564</v>
          </cell>
          <cell r="J17">
            <v>29.124459028867651</v>
          </cell>
          <cell r="K17">
            <v>61.115054017821947</v>
          </cell>
          <cell r="L17">
            <v>42.49789739276703</v>
          </cell>
          <cell r="M17">
            <v>0</v>
          </cell>
          <cell r="N17">
            <v>77.888022678951103</v>
          </cell>
          <cell r="O17">
            <v>100</v>
          </cell>
          <cell r="P17">
            <v>58.980953704990966</v>
          </cell>
          <cell r="Q17">
            <v>0</v>
          </cell>
          <cell r="R17">
            <v>0</v>
          </cell>
          <cell r="S17">
            <v>43.010300609627919</v>
          </cell>
          <cell r="T17">
            <v>77.943808160343593</v>
          </cell>
        </row>
        <row r="18">
          <cell r="B18">
            <v>0.79778501491759801</v>
          </cell>
          <cell r="C18">
            <v>0.39577529726734861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B19">
            <v>18.070885835123889</v>
          </cell>
          <cell r="C19">
            <v>32.135288123641494</v>
          </cell>
          <cell r="D19">
            <v>34.649168753077234</v>
          </cell>
          <cell r="E19">
            <v>55.921985815602838</v>
          </cell>
          <cell r="F19">
            <v>26.190157668418539</v>
          </cell>
          <cell r="G19">
            <v>37.287776533607726</v>
          </cell>
          <cell r="H19">
            <v>0</v>
          </cell>
          <cell r="I19">
            <v>52.661870503597122</v>
          </cell>
          <cell r="J19">
            <v>47.952632329861608</v>
          </cell>
          <cell r="K19">
            <v>38.884945982178067</v>
          </cell>
          <cell r="L19">
            <v>57.502102607232978</v>
          </cell>
          <cell r="M19">
            <v>66.726228835901338</v>
          </cell>
          <cell r="N19">
            <v>22.111977321048897</v>
          </cell>
          <cell r="O19">
            <v>0</v>
          </cell>
          <cell r="P19">
            <v>0</v>
          </cell>
          <cell r="Q19">
            <v>60.506894542629638</v>
          </cell>
          <cell r="R19">
            <v>63.166288116754444</v>
          </cell>
          <cell r="S19">
            <v>56.989699390372081</v>
          </cell>
          <cell r="T19">
            <v>22.056191839656407</v>
          </cell>
        </row>
        <row r="20">
          <cell r="B20">
            <v>5.4303428223280079</v>
          </cell>
          <cell r="C20">
            <v>8.3215485410749999</v>
          </cell>
          <cell r="D20">
            <v>3.1304015336427153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14.230679972151311</v>
          </cell>
          <cell r="J20">
            <v>22.922908641270748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39.493105457370362</v>
          </cell>
          <cell r="R20">
            <v>0</v>
          </cell>
          <cell r="S20">
            <v>0</v>
          </cell>
          <cell r="T20">
            <v>0</v>
          </cell>
        </row>
        <row r="22">
          <cell r="B22">
            <v>0.33855882943167881</v>
          </cell>
          <cell r="C22">
            <v>-0.37351528926120592</v>
          </cell>
          <cell r="D22">
            <v>-4.633296475643478E-2</v>
          </cell>
          <cell r="E22">
            <v>-0.38262667234068015</v>
          </cell>
          <cell r="F22">
            <v>0.14640897939053321</v>
          </cell>
          <cell r="G22">
            <v>0.28363163626032861</v>
          </cell>
          <cell r="H22">
            <v>-0.34367152783084665</v>
          </cell>
          <cell r="I22">
            <v>-0.22360091958848471</v>
          </cell>
          <cell r="J22">
            <v>-4.034513855477595E-3</v>
          </cell>
          <cell r="K22">
            <v>-0.22533155185237019</v>
          </cell>
          <cell r="L22">
            <v>-0.17370651657886427</v>
          </cell>
          <cell r="M22">
            <v>0.16236572914327674</v>
          </cell>
          <cell r="N22">
            <v>-2.6998391193922E-2</v>
          </cell>
          <cell r="O22">
            <v>2.0344152425888495E-2</v>
          </cell>
          <cell r="P22">
            <v>-0.16584218350526037</v>
          </cell>
          <cell r="Q22">
            <v>-0.42016925937220506</v>
          </cell>
          <cell r="R22">
            <v>-4.9227917669036891E-3</v>
          </cell>
          <cell r="S22">
            <v>4.4740719096125758E-2</v>
          </cell>
          <cell r="T22">
            <v>0.25087978236280062</v>
          </cell>
        </row>
        <row r="23">
          <cell r="B23">
            <v>0.26826056383550956</v>
          </cell>
          <cell r="C23">
            <v>-0.25910692945537717</v>
          </cell>
          <cell r="D23">
            <v>-4.4176715803567745E-2</v>
          </cell>
          <cell r="E23">
            <v>-0.38355476303167935</v>
          </cell>
          <cell r="F23">
            <v>0.32334006583885078</v>
          </cell>
          <cell r="G23">
            <v>0.19708061637297991</v>
          </cell>
          <cell r="H23">
            <v>-0.36102223676345302</v>
          </cell>
          <cell r="I23">
            <v>-0.2747146056711447</v>
          </cell>
          <cell r="J23">
            <v>-7.4350837948600201E-2</v>
          </cell>
          <cell r="K23">
            <v>-0.32459603812660109</v>
          </cell>
          <cell r="L23">
            <v>-0.35051971343934563</v>
          </cell>
          <cell r="M23">
            <v>0.24557274315784028</v>
          </cell>
          <cell r="N23">
            <v>-3.7386320960453023E-2</v>
          </cell>
          <cell r="O23">
            <v>-1.9348251003248329E-2</v>
          </cell>
          <cell r="P23">
            <v>-7.6768098860480194E-2</v>
          </cell>
          <cell r="Q23">
            <v>-0.99898100015894942</v>
          </cell>
          <cell r="R23">
            <v>-1.2937627947784414E-2</v>
          </cell>
          <cell r="S23">
            <v>-7.8488793684050595E-2</v>
          </cell>
          <cell r="T23">
            <v>0.36114070482715643</v>
          </cell>
        </row>
        <row r="25">
          <cell r="B25">
            <v>1.6378168717052137</v>
          </cell>
          <cell r="C25">
            <v>-1.1660962982146836</v>
          </cell>
          <cell r="D25">
            <v>-0.24812285546807078</v>
          </cell>
          <cell r="E25">
            <v>-1.5431642374152491E-2</v>
          </cell>
          <cell r="F25">
            <v>1.3265718065692715</v>
          </cell>
          <cell r="G25">
            <v>0.75748540009485699</v>
          </cell>
          <cell r="H25">
            <v>-1.2957686414121672</v>
          </cell>
          <cell r="I25">
            <v>-0.92821319977565342</v>
          </cell>
          <cell r="J25">
            <v>-1.1208464382250374</v>
          </cell>
          <cell r="K25">
            <v>-0.39723059489389023</v>
          </cell>
          <cell r="L25">
            <v>-0.74100715270290674</v>
          </cell>
          <cell r="M25">
            <v>0.20765033539945665</v>
          </cell>
          <cell r="N25">
            <v>-0.61523049044595368</v>
          </cell>
          <cell r="O25">
            <v>-0.51698121069439773</v>
          </cell>
          <cell r="P25">
            <v>-0.30790442279233177</v>
          </cell>
          <cell r="Q25">
            <v>-2.0033420064140461</v>
          </cell>
          <cell r="R25">
            <v>-0.47272319495143222</v>
          </cell>
          <cell r="S25">
            <v>-1.1033344282453614</v>
          </cell>
          <cell r="T25">
            <v>-8.2678201299031029E-2</v>
          </cell>
        </row>
        <row r="26">
          <cell r="B26">
            <v>1.7268386970191303</v>
          </cell>
          <cell r="C26">
            <v>-1.334071974273292</v>
          </cell>
          <cell r="D26">
            <v>-0.69333967204754143</v>
          </cell>
          <cell r="E26">
            <v>-0.92253435061193834</v>
          </cell>
          <cell r="F26">
            <v>2.3114824373285217</v>
          </cell>
          <cell r="G26">
            <v>0.26468172214266972</v>
          </cell>
          <cell r="H26">
            <v>-2.6007864227369009</v>
          </cell>
          <cell r="I26">
            <v>-1.8661586861141735</v>
          </cell>
          <cell r="J26">
            <v>-1.9119624184384894</v>
          </cell>
          <cell r="K26">
            <v>-1.414467002903486</v>
          </cell>
          <cell r="L26">
            <v>-2.7385430724129334</v>
          </cell>
          <cell r="M26">
            <v>0.29373591699958818</v>
          </cell>
          <cell r="N26">
            <v>-0.52603681549400361</v>
          </cell>
          <cell r="O26">
            <v>-1.0487535647117809</v>
          </cell>
          <cell r="P26">
            <v>-3.2268875907475583E-2</v>
          </cell>
          <cell r="Q26">
            <v>-7.7415942417799393</v>
          </cell>
          <cell r="R26">
            <v>-0.69914077242967854</v>
          </cell>
          <cell r="S26">
            <v>-1.9770390752911413</v>
          </cell>
          <cell r="T26">
            <v>0.88024654361010679</v>
          </cell>
        </row>
        <row r="28">
          <cell r="B28">
            <v>100</v>
          </cell>
          <cell r="C28">
            <v>44.457564349477245</v>
          </cell>
          <cell r="D28">
            <v>46.93342510186784</v>
          </cell>
          <cell r="E28">
            <v>41.722674262442268</v>
          </cell>
          <cell r="F28">
            <v>71.742647207370254</v>
          </cell>
          <cell r="G28">
            <v>42.231487363203762</v>
          </cell>
          <cell r="H28">
            <v>49.863683874626133</v>
          </cell>
          <cell r="I28">
            <v>33.581664650258411</v>
          </cell>
          <cell r="J28">
            <v>34.090477751019904</v>
          </cell>
          <cell r="K28">
            <v>36.634543254827364</v>
          </cell>
          <cell r="L28">
            <v>34.599290851781397</v>
          </cell>
          <cell r="M28">
            <v>49.863683874626133</v>
          </cell>
          <cell r="N28">
            <v>46.301992169295694</v>
          </cell>
          <cell r="O28">
            <v>41.722674262442268</v>
          </cell>
          <cell r="P28">
            <v>48.337244572341653</v>
          </cell>
          <cell r="Q28">
            <v>39.178608758634816</v>
          </cell>
          <cell r="R28">
            <v>42.231487363203762</v>
          </cell>
          <cell r="S28">
            <v>36.125730154065863</v>
          </cell>
          <cell r="T28">
            <v>46.301992169295694</v>
          </cell>
        </row>
        <row r="29">
          <cell r="B29">
            <v>100</v>
          </cell>
          <cell r="C29">
            <v>53.253905026174344</v>
          </cell>
          <cell r="D29">
            <v>50.29819227122708</v>
          </cell>
          <cell r="E29">
            <v>46.523524334916949</v>
          </cell>
          <cell r="F29">
            <v>77.539207224861585</v>
          </cell>
          <cell r="G29">
            <v>45.299221062945449</v>
          </cell>
          <cell r="H29">
            <v>53.461242876088775</v>
          </cell>
          <cell r="I29">
            <v>34.688592705859129</v>
          </cell>
          <cell r="J29">
            <v>35.91289597783063</v>
          </cell>
          <cell r="K29">
            <v>39.177704703087954</v>
          </cell>
          <cell r="L29">
            <v>36.729098159144961</v>
          </cell>
          <cell r="M29">
            <v>53.461242876088775</v>
          </cell>
          <cell r="N29">
            <v>45.299221062945449</v>
          </cell>
          <cell r="O29">
            <v>45.299221062945449</v>
          </cell>
          <cell r="P29">
            <v>53.869343966745944</v>
          </cell>
          <cell r="Q29">
            <v>41.218210156373793</v>
          </cell>
          <cell r="R29">
            <v>43.666816700316787</v>
          </cell>
          <cell r="S29">
            <v>37.545300340459292</v>
          </cell>
          <cell r="T29">
            <v>49.788333060174281</v>
          </cell>
        </row>
        <row r="30">
          <cell r="B30">
            <v>100</v>
          </cell>
          <cell r="C30">
            <v>56.003013528313559</v>
          </cell>
          <cell r="D30">
            <v>52.974187959907468</v>
          </cell>
          <cell r="E30">
            <v>49.073372270821466</v>
          </cell>
          <cell r="F30">
            <v>81.917755286725594</v>
          </cell>
          <cell r="G30">
            <v>47.141349740474162</v>
          </cell>
          <cell r="H30">
            <v>56.028653380071745</v>
          </cell>
          <cell r="I30">
            <v>37.09483258266819</v>
          </cell>
          <cell r="J30">
            <v>37.48123708873765</v>
          </cell>
          <cell r="K30">
            <v>42.118091161571179</v>
          </cell>
          <cell r="L30">
            <v>39.413259619084954</v>
          </cell>
          <cell r="M30">
            <v>56.028653380071745</v>
          </cell>
          <cell r="N30">
            <v>47.141349740474162</v>
          </cell>
          <cell r="O30">
            <v>47.141349740474162</v>
          </cell>
          <cell r="P30">
            <v>57.574271404349595</v>
          </cell>
          <cell r="Q30">
            <v>44.436518197987937</v>
          </cell>
          <cell r="R30">
            <v>45.595731716196319</v>
          </cell>
          <cell r="S30">
            <v>39.026855113015493</v>
          </cell>
          <cell r="T30">
            <v>52.164608319377152</v>
          </cell>
        </row>
        <row r="31">
          <cell r="B31">
            <v>100</v>
          </cell>
          <cell r="C31">
            <v>60.330451192096227</v>
          </cell>
          <cell r="D31">
            <v>59.00705077809554</v>
          </cell>
          <cell r="E31">
            <v>54.480116977649558</v>
          </cell>
          <cell r="F31">
            <v>92.165611428354509</v>
          </cell>
          <cell r="G31">
            <v>52.431992279241676</v>
          </cell>
          <cell r="H31">
            <v>63.082240710962644</v>
          </cell>
          <cell r="I31">
            <v>40.552869028475982</v>
          </cell>
          <cell r="J31">
            <v>41.781743847520715</v>
          </cell>
          <cell r="K31">
            <v>46.697243123699621</v>
          </cell>
          <cell r="L31">
            <v>43.42024360624702</v>
          </cell>
          <cell r="M31">
            <v>63.491865650644222</v>
          </cell>
          <cell r="N31">
            <v>51.203117460196957</v>
          </cell>
          <cell r="O31">
            <v>50.383867580833794</v>
          </cell>
          <cell r="P31">
            <v>64.31111553000737</v>
          </cell>
          <cell r="Q31">
            <v>49.564617701470645</v>
          </cell>
          <cell r="R31">
            <v>49.154992761789075</v>
          </cell>
          <cell r="S31">
            <v>43.010618666565442</v>
          </cell>
          <cell r="T31">
            <v>57.757116495102153</v>
          </cell>
        </row>
        <row r="32">
          <cell r="B32">
            <v>100</v>
          </cell>
          <cell r="C32">
            <v>63.334123030879631</v>
          </cell>
          <cell r="D32">
            <v>64.254763661473206</v>
          </cell>
          <cell r="E32">
            <v>59.369071513630999</v>
          </cell>
          <cell r="F32">
            <v>101.8849872427474</v>
          </cell>
          <cell r="G32">
            <v>57.070913906651732</v>
          </cell>
          <cell r="H32">
            <v>68.944728209377942</v>
          </cell>
          <cell r="I32">
            <v>44.81407333609566</v>
          </cell>
          <cell r="J32">
            <v>45.197099603925537</v>
          </cell>
          <cell r="K32">
            <v>49.02736228222431</v>
          </cell>
          <cell r="L32">
            <v>46.729204675245043</v>
          </cell>
          <cell r="M32">
            <v>67.412623138058422</v>
          </cell>
          <cell r="N32">
            <v>54.00670376401272</v>
          </cell>
          <cell r="O32">
            <v>53.240651228352966</v>
          </cell>
          <cell r="P32">
            <v>73.158017155506585</v>
          </cell>
          <cell r="Q32">
            <v>52.474598692693206</v>
          </cell>
          <cell r="R32">
            <v>52.474598692693206</v>
          </cell>
          <cell r="S32">
            <v>46.346178407415167</v>
          </cell>
          <cell r="T32">
            <v>61.667229120610266</v>
          </cell>
        </row>
        <row r="33">
          <cell r="B33">
            <v>100</v>
          </cell>
          <cell r="C33">
            <v>65.571128531372111</v>
          </cell>
          <cell r="D33">
            <v>66.793194585691339</v>
          </cell>
          <cell r="E33">
            <v>62.444284009693682</v>
          </cell>
          <cell r="F33">
            <v>107.31442820827598</v>
          </cell>
          <cell r="G33">
            <v>59.079023194800016</v>
          </cell>
          <cell r="H33">
            <v>69.548723507802563</v>
          </cell>
          <cell r="I33">
            <v>47.113651408511409</v>
          </cell>
          <cell r="J33">
            <v>47.487569276832922</v>
          </cell>
          <cell r="K33">
            <v>48.609322881797482</v>
          </cell>
          <cell r="L33">
            <v>48.609322881797482</v>
          </cell>
          <cell r="M33">
            <v>71.79223071773167</v>
          </cell>
          <cell r="N33">
            <v>55.713762379906349</v>
          </cell>
          <cell r="O33">
            <v>55.339844511584822</v>
          </cell>
          <cell r="P33">
            <v>74.783573664303816</v>
          </cell>
          <cell r="Q33">
            <v>53.844173038298749</v>
          </cell>
          <cell r="R33">
            <v>54.592008774941789</v>
          </cell>
          <cell r="S33">
            <v>47.861487145154449</v>
          </cell>
          <cell r="T33">
            <v>64.313873351301282</v>
          </cell>
        </row>
        <row r="34">
          <cell r="B34">
            <v>100</v>
          </cell>
          <cell r="C34">
            <v>66.617284522983951</v>
          </cell>
          <cell r="D34">
            <v>67.557020969675065</v>
          </cell>
          <cell r="E34">
            <v>63.262236127366698</v>
          </cell>
          <cell r="F34">
            <v>108.34566876985792</v>
          </cell>
          <cell r="G34">
            <v>60.353627569786624</v>
          </cell>
          <cell r="H34">
            <v>70.170181451619385</v>
          </cell>
          <cell r="I34">
            <v>47.264889060676275</v>
          </cell>
          <cell r="J34">
            <v>47.992041200071291</v>
          </cell>
          <cell r="K34">
            <v>49.082769409163824</v>
          </cell>
          <cell r="L34">
            <v>48.719193339466308</v>
          </cell>
          <cell r="M34">
            <v>72.71521393950195</v>
          </cell>
          <cell r="N34">
            <v>56.717866872811527</v>
          </cell>
          <cell r="O34">
            <v>56.717866872811527</v>
          </cell>
          <cell r="P34">
            <v>75.623822497082045</v>
          </cell>
          <cell r="Q34">
            <v>54.53641045462647</v>
          </cell>
          <cell r="R34">
            <v>54.899986524323971</v>
          </cell>
          <cell r="S34">
            <v>48.3556172697688</v>
          </cell>
          <cell r="T34">
            <v>64.352964336459223</v>
          </cell>
        </row>
        <row r="36">
          <cell r="B36" t="str">
            <v>-</v>
          </cell>
          <cell r="C36" t="str">
            <v>-</v>
          </cell>
          <cell r="D36" t="str">
            <v>-</v>
          </cell>
          <cell r="E36">
            <v>42.520808633497559</v>
          </cell>
          <cell r="F36">
            <v>74.235156541870978</v>
          </cell>
          <cell r="G36">
            <v>44.052289396688039</v>
          </cell>
          <cell r="H36">
            <v>50.003485147858797</v>
          </cell>
          <cell r="I36">
            <v>34.776431613420328</v>
          </cell>
          <cell r="J36">
            <v>34.137870530059935</v>
          </cell>
          <cell r="K36">
            <v>36.322250305368918</v>
          </cell>
          <cell r="L36">
            <v>35.547291473567917</v>
          </cell>
          <cell r="M36">
            <v>51.082477596895394</v>
          </cell>
          <cell r="N36">
            <v>50.25764215840303</v>
          </cell>
          <cell r="O36">
            <v>41.578581259158724</v>
          </cell>
          <cell r="P36">
            <v>48.379970481827911</v>
          </cell>
          <cell r="Q36">
            <v>38.844628798797316</v>
          </cell>
          <cell r="R36">
            <v>42.418582611289779</v>
          </cell>
          <cell r="S36">
            <v>36.914237094642935</v>
          </cell>
          <cell r="T36">
            <v>46.3663614662008</v>
          </cell>
        </row>
        <row r="37">
          <cell r="B37" t="str">
            <v>-</v>
          </cell>
          <cell r="C37" t="str">
            <v>-</v>
          </cell>
          <cell r="D37" t="str">
            <v>-</v>
          </cell>
          <cell r="E37">
            <v>46.574316184667062</v>
          </cell>
          <cell r="F37">
            <v>79.295456341806897</v>
          </cell>
          <cell r="G37">
            <v>46.568237669184875</v>
          </cell>
          <cell r="H37">
            <v>54.343016023338244</v>
          </cell>
          <cell r="I37">
            <v>35.533007965718461</v>
          </cell>
          <cell r="J37">
            <v>34.767175617806551</v>
          </cell>
          <cell r="K37">
            <v>40.289608539525837</v>
          </cell>
          <cell r="L37">
            <v>37.648909694796252</v>
          </cell>
          <cell r="M37">
            <v>55.085455795838499</v>
          </cell>
          <cell r="N37">
            <v>48.402506677118723</v>
          </cell>
          <cell r="O37">
            <v>43.262088786712589</v>
          </cell>
          <cell r="P37">
            <v>54.2167439913705</v>
          </cell>
          <cell r="Q37">
            <v>39.779630601519521</v>
          </cell>
          <cell r="R37">
            <v>44.505063815556753</v>
          </cell>
          <cell r="S37">
            <v>37.158386037137753</v>
          </cell>
          <cell r="T37">
            <v>51.263179625905209</v>
          </cell>
        </row>
        <row r="38">
          <cell r="B38" t="str">
            <v>-</v>
          </cell>
          <cell r="C38" t="str">
            <v>-</v>
          </cell>
          <cell r="D38" t="str">
            <v>-</v>
          </cell>
          <cell r="E38">
            <v>49.196205885764869</v>
          </cell>
          <cell r="F38">
            <v>84.434581759172247</v>
          </cell>
          <cell r="G38">
            <v>48.675325571905304</v>
          </cell>
          <cell r="H38">
            <v>57.513457919280661</v>
          </cell>
          <cell r="I38">
            <v>38.195429573492703</v>
          </cell>
          <cell r="J38">
            <v>36.587694893266153</v>
          </cell>
          <cell r="K38">
            <v>43.44906979955735</v>
          </cell>
          <cell r="L38">
            <v>40.680032706433458</v>
          </cell>
          <cell r="M38">
            <v>57.697769489429348</v>
          </cell>
          <cell r="N38">
            <v>50.723716287451104</v>
          </cell>
          <cell r="O38">
            <v>45.559752683063053</v>
          </cell>
          <cell r="P38">
            <v>58.921629609976968</v>
          </cell>
          <cell r="Q38">
            <v>44.641554849343329</v>
          </cell>
          <cell r="R38">
            <v>46.963744479353046</v>
          </cell>
          <cell r="S38">
            <v>38.789771844850613</v>
          </cell>
          <cell r="T38">
            <v>55.176730327523146</v>
          </cell>
        </row>
        <row r="39">
          <cell r="B39" t="str">
            <v>-</v>
          </cell>
          <cell r="C39" t="str">
            <v>-</v>
          </cell>
          <cell r="D39" t="str">
            <v>-</v>
          </cell>
          <cell r="E39">
            <v>56.212871661875397</v>
          </cell>
          <cell r="F39">
            <v>94.111368367626298</v>
          </cell>
          <cell r="G39">
            <v>53.129030981076987</v>
          </cell>
          <cell r="H39">
            <v>65.040337073128057</v>
          </cell>
          <cell r="I39">
            <v>41.477227113660284</v>
          </cell>
          <cell r="J39">
            <v>41.737414229233686</v>
          </cell>
          <cell r="K39">
            <v>47.547799914572096</v>
          </cell>
          <cell r="L39">
            <v>44.467817595786869</v>
          </cell>
          <cell r="M39">
            <v>65.676342983051299</v>
          </cell>
          <cell r="N39">
            <v>54.157474252848345</v>
          </cell>
          <cell r="O39">
            <v>50.133319935981987</v>
          </cell>
          <cell r="P39">
            <v>64.953472289327436</v>
          </cell>
          <cell r="Q39">
            <v>50.220950744487034</v>
          </cell>
          <cell r="R39">
            <v>50.752294908682572</v>
          </cell>
          <cell r="S39">
            <v>42.637485193318639</v>
          </cell>
          <cell r="T39">
            <v>60.028404416120864</v>
          </cell>
        </row>
        <row r="40">
          <cell r="B40" t="str">
            <v>-</v>
          </cell>
          <cell r="C40" t="str">
            <v>-</v>
          </cell>
          <cell r="D40" t="str">
            <v>-</v>
          </cell>
          <cell r="E40">
            <v>52.901194023788719</v>
          </cell>
          <cell r="F40">
            <v>104.44813696408244</v>
          </cell>
          <cell r="G40">
            <v>58.058750496690223</v>
          </cell>
          <cell r="H40">
            <v>75.389499925015258</v>
          </cell>
          <cell r="I40">
            <v>44.768432530918709</v>
          </cell>
          <cell r="J40">
            <v>44.725612310685534</v>
          </cell>
          <cell r="K40">
            <v>53.502785513023497</v>
          </cell>
          <cell r="L40">
            <v>48.046225168827633</v>
          </cell>
          <cell r="M40">
            <v>70.008282479773158</v>
          </cell>
          <cell r="N40">
            <v>55.692063490678755</v>
          </cell>
          <cell r="O40">
            <v>52.044244497281532</v>
          </cell>
          <cell r="P40">
            <v>70.659621989348764</v>
          </cell>
          <cell r="Q40">
            <v>52.871406138507894</v>
          </cell>
          <cell r="R40">
            <v>57.081701534124093</v>
          </cell>
          <cell r="S40">
            <v>42.983864152156855</v>
          </cell>
          <cell r="T40">
            <v>62.926677029957922</v>
          </cell>
        </row>
        <row r="41">
          <cell r="B41" t="str">
            <v>-</v>
          </cell>
          <cell r="C41" t="str">
            <v>-</v>
          </cell>
          <cell r="D41" t="str">
            <v>-</v>
          </cell>
          <cell r="E41">
            <v>65.438701695819404</v>
          </cell>
          <cell r="F41">
            <v>105.54220141874589</v>
          </cell>
          <cell r="G41">
            <v>60.042784487544154</v>
          </cell>
          <cell r="H41">
            <v>69.730538317838864</v>
          </cell>
          <cell r="I41">
            <v>47.935575778294094</v>
          </cell>
          <cell r="J41">
            <v>47.361583398456482</v>
          </cell>
          <cell r="K41">
            <v>48.990040555494936</v>
          </cell>
          <cell r="L41">
            <v>48.405854457517911</v>
          </cell>
          <cell r="M41">
            <v>71.891294723293342</v>
          </cell>
          <cell r="N41">
            <v>58.003649045773152</v>
          </cell>
          <cell r="O41">
            <v>55.773276940101915</v>
          </cell>
          <cell r="P41">
            <v>73.864206649850999</v>
          </cell>
          <cell r="Q41">
            <v>54.279071143396038</v>
          </cell>
          <cell r="R41">
            <v>54.651326001433468</v>
          </cell>
          <cell r="S41">
            <v>46.794924349711259</v>
          </cell>
          <cell r="T41">
            <v>67.88386129648849</v>
          </cell>
        </row>
        <row r="42">
          <cell r="B42" t="str">
            <v>-</v>
          </cell>
          <cell r="C42" t="str">
            <v>-</v>
          </cell>
          <cell r="D42" t="str">
            <v>-</v>
          </cell>
          <cell r="E42">
            <v>66.318891711537276</v>
          </cell>
          <cell r="F42">
            <v>106.59340225817343</v>
          </cell>
          <cell r="G42">
            <v>61.359474843252706</v>
          </cell>
          <cell r="H42">
            <v>70.378043794794081</v>
          </cell>
          <cell r="I42">
            <v>48.106145873438457</v>
          </cell>
          <cell r="J42">
            <v>47.881332944009003</v>
          </cell>
          <cell r="K42">
            <v>49.484367501352338</v>
          </cell>
          <cell r="L42">
            <v>48.532106855812771</v>
          </cell>
          <cell r="M42">
            <v>72.840829102781569</v>
          </cell>
          <cell r="N42">
            <v>59.069521730623677</v>
          </cell>
          <cell r="O42">
            <v>57.181935779340485</v>
          </cell>
          <cell r="P42">
            <v>74.720055411221125</v>
          </cell>
          <cell r="Q42">
            <v>54.995984704846244</v>
          </cell>
          <cell r="R42">
            <v>54.978717353393122</v>
          </cell>
          <cell r="S42">
            <v>47.29445543863153</v>
          </cell>
          <cell r="T42">
            <v>67.948702048164549</v>
          </cell>
        </row>
        <row r="44">
          <cell r="B44">
            <v>2.2455438657063009</v>
          </cell>
          <cell r="C44">
            <v>4.9129977832944816</v>
          </cell>
          <cell r="D44">
            <v>3.7815720368558514</v>
          </cell>
          <cell r="E44">
            <v>3.9057646096839926</v>
          </cell>
          <cell r="F44">
            <v>4.1662081660260863</v>
          </cell>
          <cell r="G44">
            <v>3.6517264663228133</v>
          </cell>
          <cell r="H44">
            <v>3.4391997761564319</v>
          </cell>
          <cell r="I44">
            <v>2.5959766440965648</v>
          </cell>
          <cell r="J44">
            <v>2.7776829349311249</v>
          </cell>
          <cell r="K44">
            <v>3.3432928704974607</v>
          </cell>
          <cell r="L44">
            <v>3.5338637191138389</v>
          </cell>
          <cell r="M44">
            <v>3.8517450864632874</v>
          </cell>
          <cell r="N44">
            <v>2.1189740616892827</v>
          </cell>
          <cell r="O44">
            <v>3.382603224878511</v>
          </cell>
          <cell r="P44">
            <v>4.0379945101771231</v>
          </cell>
          <cell r="Q44">
            <v>3.1958858150910485</v>
          </cell>
          <cell r="R44">
            <v>3.4884526838935948</v>
          </cell>
          <cell r="S44">
            <v>2.7662165047863452</v>
          </cell>
          <cell r="T44">
            <v>3.2390628880147654</v>
          </cell>
        </row>
        <row r="45">
          <cell r="B45">
            <v>0.49697895021429961</v>
          </cell>
          <cell r="C45">
            <v>3.0734333806219372</v>
          </cell>
          <cell r="D45">
            <v>4.4153634797218233</v>
          </cell>
          <cell r="E45">
            <v>4.2265997297042501</v>
          </cell>
          <cell r="F45">
            <v>4.391512445910295</v>
          </cell>
          <cell r="G45">
            <v>3.8325434503370337</v>
          </cell>
          <cell r="H45">
            <v>4.6614992916905518</v>
          </cell>
          <cell r="I45">
            <v>3.8810022655044074</v>
          </cell>
          <cell r="J45">
            <v>3.8954250115249112</v>
          </cell>
          <cell r="K45">
            <v>3.7645953346356231</v>
          </cell>
          <cell r="L45">
            <v>3.3617121711865039</v>
          </cell>
          <cell r="M45">
            <v>3.9334278370696918</v>
          </cell>
          <cell r="N45">
            <v>2.7016944210059401</v>
          </cell>
          <cell r="O45">
            <v>2.7987094070408114</v>
          </cell>
          <cell r="P45">
            <v>5.8942680757240185</v>
          </cell>
          <cell r="Q45">
            <v>3.7144443786791159</v>
          </cell>
          <cell r="R45">
            <v>2.9707358489324154</v>
          </cell>
          <cell r="S45">
            <v>3.2594463391592221</v>
          </cell>
          <cell r="T45">
            <v>3.6112740182449254</v>
          </cell>
        </row>
        <row r="46">
          <cell r="B46">
            <v>-3.6865793493291332</v>
          </cell>
          <cell r="C46">
            <v>2.2187908349539764</v>
          </cell>
          <cell r="D46">
            <v>7.1456695706298978</v>
          </cell>
          <cell r="E46">
            <v>5.979748221451775</v>
          </cell>
          <cell r="F46">
            <v>6.9674740238782285</v>
          </cell>
          <cell r="G46">
            <v>5.9057275364685857</v>
          </cell>
          <cell r="H46">
            <v>7.1591728650811204</v>
          </cell>
          <cell r="I46">
            <v>5.8274683816546879</v>
          </cell>
          <cell r="J46">
            <v>7.5157579577436184</v>
          </cell>
          <cell r="K46">
            <v>7.5622056482731237</v>
          </cell>
          <cell r="L46">
            <v>7.051087355082597</v>
          </cell>
          <cell r="M46">
            <v>9.0474562935750171</v>
          </cell>
          <cell r="N46">
            <v>5.1523226465625127</v>
          </cell>
          <cell r="O46">
            <v>3.3074643878400423</v>
          </cell>
          <cell r="P46">
            <v>7.0239208647657314</v>
          </cell>
          <cell r="Q46">
            <v>5.5183324634341613</v>
          </cell>
          <cell r="R46">
            <v>4.2516659794255229</v>
          </cell>
          <cell r="S46">
            <v>6.8209489395609113</v>
          </cell>
          <cell r="T46">
            <v>5.2823934570569886</v>
          </cell>
        </row>
        <row r="47">
          <cell r="B47">
            <v>3.2161788096971566</v>
          </cell>
          <cell r="C47">
            <v>6.8178718171507446</v>
          </cell>
          <cell r="D47">
            <v>8.2662857613178709</v>
          </cell>
          <cell r="E47">
            <v>8.3147103742095894</v>
          </cell>
          <cell r="F47">
            <v>8.6363638480740477</v>
          </cell>
          <cell r="G47">
            <v>7.9992231551890836</v>
          </cell>
          <cell r="H47">
            <v>8.8785019800725173</v>
          </cell>
          <cell r="I47">
            <v>7.1803844007641615</v>
          </cell>
          <cell r="J47">
            <v>6.7569406070941529</v>
          </cell>
          <cell r="K47">
            <v>3.1931786982668298</v>
          </cell>
          <cell r="L47">
            <v>2.9389978070599954</v>
          </cell>
          <cell r="M47">
            <v>5.0903654720746427</v>
          </cell>
          <cell r="N47">
            <v>3.5335206281301268</v>
          </cell>
          <cell r="O47">
            <v>4.4708068220393526</v>
          </cell>
          <cell r="P47">
            <v>14.089795905160752</v>
          </cell>
          <cell r="Q47">
            <v>3.4142846862512011</v>
          </cell>
          <cell r="R47">
            <v>4.5280967867848521</v>
          </cell>
          <cell r="S47">
            <v>4.6393209137856717</v>
          </cell>
          <cell r="T47">
            <v>6.534536657870671</v>
          </cell>
        </row>
        <row r="49">
          <cell r="B49">
            <v>1.8313215087085277</v>
          </cell>
          <cell r="C49">
            <v>4.8834675906317404</v>
          </cell>
          <cell r="D49">
            <v>4.4013125595165681</v>
          </cell>
          <cell r="E49">
            <v>2.8592105986365635</v>
          </cell>
          <cell r="F49">
            <v>5.356014735642578</v>
          </cell>
          <cell r="G49">
            <v>4.6208947109043219</v>
          </cell>
          <cell r="H49">
            <v>4.7502657791905323</v>
          </cell>
          <cell r="I49">
            <v>2.9754163742670148</v>
          </cell>
          <cell r="J49">
            <v>5.6784839550595656</v>
          </cell>
          <cell r="K49">
            <v>4.2485804885479705</v>
          </cell>
          <cell r="L49">
            <v>5.3833483284968064</v>
          </cell>
          <cell r="M49">
            <v>4.7288218593617204</v>
          </cell>
          <cell r="N49">
            <v>3.7945483417018311</v>
          </cell>
          <cell r="O49">
            <v>1.1905629622495084</v>
          </cell>
          <cell r="P49">
            <v>3.5286554656291713</v>
          </cell>
          <cell r="Q49">
            <v>4.8505011150701272</v>
          </cell>
          <cell r="R49">
            <v>4.5090119678187213</v>
          </cell>
          <cell r="S49">
            <v>2.185914487072993</v>
          </cell>
          <cell r="T49">
            <v>4.7511989628264084</v>
          </cell>
        </row>
        <row r="50">
          <cell r="B50">
            <v>0.46343697504009906</v>
          </cell>
          <cell r="C50">
            <v>2.2629412599727061</v>
          </cell>
          <cell r="D50">
            <v>3.0531484920975682</v>
          </cell>
          <cell r="E50">
            <v>2.2950777902264186</v>
          </cell>
          <cell r="F50">
            <v>2.3241573915619984</v>
          </cell>
          <cell r="G50">
            <v>4.5033842760551224</v>
          </cell>
          <cell r="H50">
            <v>2.3375502416059124</v>
          </cell>
          <cell r="I50">
            <v>2.6969219823592461</v>
          </cell>
          <cell r="J50">
            <v>3.1773292025289557</v>
          </cell>
          <cell r="K50">
            <v>1.6477010934060177</v>
          </cell>
          <cell r="L50">
            <v>0.8986550079471245</v>
          </cell>
          <cell r="M50">
            <v>3.3925791499131996</v>
          </cell>
          <cell r="N50">
            <v>2.9378771771195744</v>
          </cell>
          <cell r="O50">
            <v>3.2087617038998095</v>
          </cell>
          <cell r="P50">
            <v>6.1536346512268247</v>
          </cell>
          <cell r="Q50">
            <v>3.7491376605028437</v>
          </cell>
          <cell r="R50">
            <v>2.3251290127524804</v>
          </cell>
          <cell r="S50">
            <v>2.978431351151456</v>
          </cell>
          <cell r="T50">
            <v>1.6749537409576964</v>
          </cell>
        </row>
        <row r="51">
          <cell r="B51">
            <v>-2.9681220649539375</v>
          </cell>
          <cell r="C51">
            <v>0.39621255810695644</v>
          </cell>
          <cell r="D51">
            <v>2.4934741450246545</v>
          </cell>
          <cell r="E51">
            <v>2.4124503438518907</v>
          </cell>
          <cell r="F51">
            <v>-1.153332196144341</v>
          </cell>
          <cell r="G51">
            <v>4.9247195582725167</v>
          </cell>
          <cell r="H51">
            <v>1.6208879396820253</v>
          </cell>
          <cell r="I51">
            <v>4.234538447937708</v>
          </cell>
          <cell r="J51">
            <v>-0.1428148896503223</v>
          </cell>
          <cell r="K51">
            <v>6.8935889352110147</v>
          </cell>
          <cell r="L51">
            <v>-1.4585829334707978</v>
          </cell>
          <cell r="M51">
            <v>11.295235113335366</v>
          </cell>
          <cell r="N51">
            <v>-4.3547756438349072</v>
          </cell>
          <cell r="O51">
            <v>12.142823466907515</v>
          </cell>
          <cell r="P51">
            <v>5.8335476664989061</v>
          </cell>
          <cell r="Q51">
            <v>-1.2633826295292527</v>
          </cell>
          <cell r="R51">
            <v>-6.7325747749717335</v>
          </cell>
          <cell r="S51">
            <v>2.400978167918888</v>
          </cell>
          <cell r="T51">
            <v>2.048452565233716</v>
          </cell>
        </row>
        <row r="52">
          <cell r="B52">
            <v>4.0048507719427029</v>
          </cell>
          <cell r="C52">
            <v>7.739264885246544</v>
          </cell>
          <cell r="D52">
            <v>10.9918014477564</v>
          </cell>
          <cell r="E52">
            <v>12.759768853674469</v>
          </cell>
          <cell r="F52">
            <v>13.492009083728629</v>
          </cell>
          <cell r="G52">
            <v>9.9714481035324773</v>
          </cell>
          <cell r="H52">
            <v>6.9342821318914671</v>
          </cell>
          <cell r="I52">
            <v>9.56651948616949</v>
          </cell>
          <cell r="J52">
            <v>16.845556399083716</v>
          </cell>
          <cell r="K52">
            <v>0.81339595869456272</v>
          </cell>
          <cell r="L52">
            <v>7.8609255557408719</v>
          </cell>
          <cell r="M52">
            <v>1.6843084963069188</v>
          </cell>
          <cell r="N52">
            <v>14.514791814261452</v>
          </cell>
          <cell r="O52">
            <v>2.6840669822239205</v>
          </cell>
          <cell r="P52">
            <v>21.032443359402553</v>
          </cell>
          <cell r="Q52">
            <v>12.896119875316604</v>
          </cell>
          <cell r="R52">
            <v>15.32478744853254</v>
          </cell>
          <cell r="S52">
            <v>14.223827692375334</v>
          </cell>
          <cell r="T52">
            <v>7.9905920488282822</v>
          </cell>
        </row>
        <row r="54">
          <cell r="B54">
            <v>2.7224475726610908</v>
          </cell>
          <cell r="C54">
            <v>5.069661428810579</v>
          </cell>
          <cell r="D54">
            <v>1.769088447927869</v>
          </cell>
          <cell r="E54">
            <v>4.4705333404776004</v>
          </cell>
          <cell r="F54">
            <v>-1.6394994431043752</v>
          </cell>
          <cell r="G54">
            <v>4.7495477056700874</v>
          </cell>
          <cell r="H54">
            <v>1.3503093791761955</v>
          </cell>
          <cell r="I54">
            <v>1.9695031612669167</v>
          </cell>
          <cell r="J54">
            <v>3.7822138516224735</v>
          </cell>
          <cell r="K54">
            <v>-0.56976179937273663</v>
          </cell>
          <cell r="L54">
            <v>4.9607273753792036</v>
          </cell>
          <cell r="M54">
            <v>2.2568513066230755</v>
          </cell>
          <cell r="N54">
            <v>3.9010026160826827</v>
          </cell>
          <cell r="O54">
            <v>1.9231288122560253</v>
          </cell>
          <cell r="P54">
            <v>3.0059544937124594</v>
          </cell>
          <cell r="Q54">
            <v>-1.0364405248667552</v>
          </cell>
          <cell r="R54">
            <v>2.6932622779954452</v>
          </cell>
          <cell r="S54">
            <v>7.8493856643022664</v>
          </cell>
          <cell r="T54">
            <v>2.71882865591484</v>
          </cell>
        </row>
        <row r="55">
          <cell r="B55">
            <v>-1.5421066581354337</v>
          </cell>
          <cell r="C55">
            <v>1.5607778377180637</v>
          </cell>
          <cell r="D55">
            <v>6.5735185919837846</v>
          </cell>
          <cell r="E55">
            <v>10.578526064524985</v>
          </cell>
          <cell r="F55">
            <v>4.7893273575407402</v>
          </cell>
          <cell r="G55">
            <v>5.8260459949596832</v>
          </cell>
          <cell r="H55">
            <v>7.5398442621762207</v>
          </cell>
          <cell r="I55">
            <v>6.2166699220695953</v>
          </cell>
          <cell r="J55">
            <v>5.6324163321035847</v>
          </cell>
          <cell r="K55">
            <v>6.6432257936152483</v>
          </cell>
          <cell r="L55">
            <v>5.8742368094728326</v>
          </cell>
          <cell r="M55">
            <v>5.8843467057589027</v>
          </cell>
          <cell r="N55">
            <v>2.7941126068048217</v>
          </cell>
          <cell r="O55">
            <v>7.0926992860542937</v>
          </cell>
          <cell r="P55">
            <v>6.0375414799885618</v>
          </cell>
          <cell r="Q55">
            <v>5.7715073486518387</v>
          </cell>
          <cell r="R55">
            <v>8.186875830605068</v>
          </cell>
          <cell r="S55">
            <v>6.3166489096972089</v>
          </cell>
          <cell r="T55">
            <v>11.460612242511626</v>
          </cell>
        </row>
        <row r="56">
          <cell r="B56">
            <v>-14.068061916991281</v>
          </cell>
          <cell r="C56">
            <v>-8.3151192811199977</v>
          </cell>
          <cell r="D56">
            <v>8.2515179804192318</v>
          </cell>
          <cell r="E56">
            <v>12.342614244794326</v>
          </cell>
          <cell r="F56">
            <v>2.0641889828167947</v>
          </cell>
          <cell r="G56">
            <v>10.095833103746443</v>
          </cell>
          <cell r="H56">
            <v>10.954338038067291</v>
          </cell>
          <cell r="I56">
            <v>8.2194732348968014</v>
          </cell>
          <cell r="J56">
            <v>9.4550256027479129</v>
          </cell>
          <cell r="K56">
            <v>5.0798714155859903</v>
          </cell>
          <cell r="L56">
            <v>8.905683760534977</v>
          </cell>
          <cell r="M56">
            <v>9.6400572899438597</v>
          </cell>
          <cell r="N56">
            <v>7.1610295499367593</v>
          </cell>
          <cell r="O56">
            <v>7.162154278666133</v>
          </cell>
          <cell r="P56">
            <v>9.5346541431264207</v>
          </cell>
          <cell r="Q56">
            <v>5.2875421869443606</v>
          </cell>
          <cell r="R56">
            <v>9.6097223826651081</v>
          </cell>
          <cell r="S56">
            <v>12.679388587594298</v>
          </cell>
          <cell r="T56">
            <v>12.724879716153325</v>
          </cell>
        </row>
        <row r="57">
          <cell r="B57">
            <v>1.3347734703220704</v>
          </cell>
          <cell r="C57">
            <v>2.1136221000285005</v>
          </cell>
          <cell r="D57">
            <v>8.0400182050280211</v>
          </cell>
          <cell r="E57">
            <v>13.702141329290974</v>
          </cell>
          <cell r="F57">
            <v>4.377899116185846</v>
          </cell>
          <cell r="G57">
            <v>9.4756038686399471</v>
          </cell>
          <cell r="H57">
            <v>7.8964749755917607</v>
          </cell>
          <cell r="I57">
            <v>7.0565919622328055</v>
          </cell>
          <cell r="J57">
            <v>6.0575207866875536</v>
          </cell>
          <cell r="K57">
            <v>4.1045211783599767</v>
          </cell>
          <cell r="L57">
            <v>8.9543765615050841</v>
          </cell>
          <cell r="M57">
            <v>7.9482611344230403</v>
          </cell>
          <cell r="N57">
            <v>5.7345891482304623</v>
          </cell>
          <cell r="O57">
            <v>8.8613526116077868</v>
          </cell>
          <cell r="P57">
            <v>8.8667910912881851</v>
          </cell>
          <cell r="Q57">
            <v>3.5969079687355521</v>
          </cell>
          <cell r="R57">
            <v>9.242941833404906</v>
          </cell>
          <cell r="S57">
            <v>11.875261315899222</v>
          </cell>
          <cell r="T57">
            <v>12.730877514916772</v>
          </cell>
        </row>
        <row r="59">
          <cell r="B59">
            <v>66.5</v>
          </cell>
          <cell r="C59">
            <v>64.303470283535503</v>
          </cell>
          <cell r="D59">
            <v>61.1</v>
          </cell>
          <cell r="E59">
            <v>61.8</v>
          </cell>
          <cell r="F59">
            <v>67.400000000000006</v>
          </cell>
          <cell r="G59">
            <v>65.3</v>
          </cell>
          <cell r="H59">
            <v>54</v>
          </cell>
          <cell r="I59">
            <v>66.099999999999994</v>
          </cell>
          <cell r="J59">
            <v>63.3</v>
          </cell>
          <cell r="K59">
            <v>59.1</v>
          </cell>
          <cell r="L59">
            <v>64.8</v>
          </cell>
          <cell r="M59">
            <v>62.8</v>
          </cell>
          <cell r="N59">
            <v>57.4</v>
          </cell>
          <cell r="O59">
            <v>56.1</v>
          </cell>
          <cell r="P59">
            <v>55.7</v>
          </cell>
          <cell r="Q59">
            <v>61</v>
          </cell>
          <cell r="R59">
            <v>58.5</v>
          </cell>
          <cell r="S59">
            <v>56.5</v>
          </cell>
          <cell r="T59">
            <v>59.1</v>
          </cell>
        </row>
        <row r="60">
          <cell r="B60">
            <v>68.900000000000006</v>
          </cell>
          <cell r="C60">
            <v>64.333214343231404</v>
          </cell>
          <cell r="D60">
            <v>60.1</v>
          </cell>
          <cell r="E60">
            <v>61.2</v>
          </cell>
          <cell r="F60">
            <v>64.7</v>
          </cell>
          <cell r="G60">
            <v>61.7</v>
          </cell>
          <cell r="H60">
            <v>56</v>
          </cell>
          <cell r="I60">
            <v>63.4</v>
          </cell>
          <cell r="J60">
            <v>61.3</v>
          </cell>
          <cell r="K60">
            <v>60.6</v>
          </cell>
          <cell r="L60">
            <v>63.8</v>
          </cell>
          <cell r="M60">
            <v>60.9</v>
          </cell>
          <cell r="N60">
            <v>54.5</v>
          </cell>
          <cell r="O60">
            <v>58.1</v>
          </cell>
          <cell r="P60">
            <v>57.5</v>
          </cell>
          <cell r="Q60">
            <v>59.9</v>
          </cell>
          <cell r="R60">
            <v>56.4</v>
          </cell>
          <cell r="S60">
            <v>57.2</v>
          </cell>
          <cell r="T60">
            <v>58.4</v>
          </cell>
        </row>
        <row r="61">
          <cell r="B61">
            <v>69.8</v>
          </cell>
          <cell r="C61">
            <v>65.696261835803568</v>
          </cell>
          <cell r="D61">
            <v>62.7</v>
          </cell>
          <cell r="E61">
            <v>64.3</v>
          </cell>
          <cell r="F61">
            <v>66.5</v>
          </cell>
          <cell r="G61">
            <v>64.099999999999994</v>
          </cell>
          <cell r="H61">
            <v>59</v>
          </cell>
          <cell r="I61">
            <v>66.099999999999994</v>
          </cell>
          <cell r="J61">
            <v>64.099999999999994</v>
          </cell>
          <cell r="K61">
            <v>64.7</v>
          </cell>
          <cell r="L61">
            <v>65.900000000000006</v>
          </cell>
          <cell r="M61">
            <v>63.7</v>
          </cell>
          <cell r="N61">
            <v>57</v>
          </cell>
          <cell r="O61">
            <v>61.6</v>
          </cell>
          <cell r="P61">
            <v>59.9</v>
          </cell>
          <cell r="Q61">
            <v>61.1</v>
          </cell>
          <cell r="R61">
            <v>59.2</v>
          </cell>
          <cell r="S61">
            <v>60.6</v>
          </cell>
          <cell r="T61">
            <v>62.1</v>
          </cell>
        </row>
        <row r="62">
          <cell r="B62">
            <v>68.900000000000006</v>
          </cell>
          <cell r="C62">
            <v>65.504861764641362</v>
          </cell>
          <cell r="D62">
            <v>64.900000000000006</v>
          </cell>
          <cell r="E62">
            <v>65.599999999999994</v>
          </cell>
          <cell r="F62">
            <v>70.400000000000006</v>
          </cell>
          <cell r="G62">
            <v>66.599999999999994</v>
          </cell>
          <cell r="H62">
            <v>62.5</v>
          </cell>
          <cell r="I62">
            <v>64.5</v>
          </cell>
          <cell r="J62">
            <v>64.8</v>
          </cell>
          <cell r="K62">
            <v>65.099999999999994</v>
          </cell>
          <cell r="L62">
            <v>68.2</v>
          </cell>
          <cell r="M62">
            <v>65.7</v>
          </cell>
          <cell r="N62">
            <v>60.5</v>
          </cell>
          <cell r="O62">
            <v>61.7</v>
          </cell>
          <cell r="P62">
            <v>62.8</v>
          </cell>
          <cell r="Q62">
            <v>63.1</v>
          </cell>
          <cell r="R62">
            <v>62.1</v>
          </cell>
          <cell r="S62">
            <v>61.7</v>
          </cell>
          <cell r="T62">
            <v>63.9</v>
          </cell>
        </row>
        <row r="63">
          <cell r="B63">
            <v>68.599999999999994</v>
          </cell>
          <cell r="C63">
            <v>64.873074418252187</v>
          </cell>
          <cell r="D63">
            <v>64.5</v>
          </cell>
          <cell r="E63">
            <v>66.7</v>
          </cell>
          <cell r="F63">
            <v>70.099999999999994</v>
          </cell>
          <cell r="G63">
            <v>65.5</v>
          </cell>
          <cell r="H63">
            <v>62.1</v>
          </cell>
          <cell r="I63">
            <v>65.2</v>
          </cell>
          <cell r="J63">
            <v>63.3</v>
          </cell>
          <cell r="K63">
            <v>63.9</v>
          </cell>
          <cell r="L63">
            <v>66.3</v>
          </cell>
          <cell r="M63">
            <v>65.400000000000006</v>
          </cell>
          <cell r="N63">
            <v>58.6</v>
          </cell>
          <cell r="O63">
            <v>62.5</v>
          </cell>
          <cell r="P63">
            <v>62.1</v>
          </cell>
          <cell r="Q63">
            <v>63.5</v>
          </cell>
          <cell r="R63">
            <v>62.1</v>
          </cell>
          <cell r="S63">
            <v>59.8</v>
          </cell>
          <cell r="T63">
            <v>63.8</v>
          </cell>
        </row>
        <row r="64">
          <cell r="B64">
            <v>68.400000000000006</v>
          </cell>
          <cell r="C64">
            <v>65.806852825058186</v>
          </cell>
          <cell r="D64">
            <v>64.900000000000006</v>
          </cell>
          <cell r="E64">
            <v>66.2</v>
          </cell>
          <cell r="F64">
            <v>71</v>
          </cell>
          <cell r="G64">
            <v>64.599999999999994</v>
          </cell>
          <cell r="H64">
            <v>62.3</v>
          </cell>
          <cell r="I64">
            <v>65.8</v>
          </cell>
          <cell r="J64">
            <v>62.4</v>
          </cell>
          <cell r="K64">
            <v>62.7</v>
          </cell>
          <cell r="L64">
            <v>66.900000000000006</v>
          </cell>
          <cell r="M64">
            <v>66.8</v>
          </cell>
          <cell r="N64">
            <v>61.6</v>
          </cell>
          <cell r="O64">
            <v>63</v>
          </cell>
          <cell r="P64">
            <v>62.7</v>
          </cell>
          <cell r="Q64">
            <v>64.099999999999994</v>
          </cell>
          <cell r="R64">
            <v>63</v>
          </cell>
          <cell r="S64">
            <v>59.6</v>
          </cell>
          <cell r="T64">
            <v>63.9</v>
          </cell>
        </row>
        <row r="65">
          <cell r="B65">
            <v>69.2</v>
          </cell>
          <cell r="C65">
            <v>67.345999535280001</v>
          </cell>
          <cell r="D65">
            <v>66.5</v>
          </cell>
          <cell r="E65">
            <v>68.8</v>
          </cell>
          <cell r="F65">
            <v>73.2</v>
          </cell>
          <cell r="G65">
            <v>66.2</v>
          </cell>
          <cell r="H65">
            <v>63.8</v>
          </cell>
          <cell r="I65">
            <v>66.2</v>
          </cell>
          <cell r="J65">
            <v>62</v>
          </cell>
          <cell r="K65">
            <v>63.7</v>
          </cell>
          <cell r="L65">
            <v>68.2</v>
          </cell>
          <cell r="M65">
            <v>68</v>
          </cell>
          <cell r="N65">
            <v>63.2</v>
          </cell>
          <cell r="O65">
            <v>64.599999999999994</v>
          </cell>
          <cell r="P65">
            <v>65.5</v>
          </cell>
          <cell r="Q65">
            <v>65.8</v>
          </cell>
          <cell r="R65">
            <v>64.400000000000006</v>
          </cell>
          <cell r="S65">
            <v>60.4</v>
          </cell>
          <cell r="T65">
            <v>65.7</v>
          </cell>
        </row>
        <row r="66">
          <cell r="B66">
            <v>70.099999999999994</v>
          </cell>
          <cell r="C66">
            <v>68.635695066621935</v>
          </cell>
          <cell r="D66">
            <v>67.8</v>
          </cell>
          <cell r="E66">
            <v>69.3</v>
          </cell>
          <cell r="F66">
            <v>73.599999999999994</v>
          </cell>
          <cell r="G66">
            <v>67.599999999999994</v>
          </cell>
          <cell r="H66">
            <v>64.3</v>
          </cell>
          <cell r="I66">
            <v>66.900000000000006</v>
          </cell>
          <cell r="J66">
            <v>63.1</v>
          </cell>
          <cell r="K66">
            <v>65.900000000000006</v>
          </cell>
          <cell r="L66">
            <v>69.8</v>
          </cell>
          <cell r="M66">
            <v>69.599999999999994</v>
          </cell>
          <cell r="N66">
            <v>64.099999999999994</v>
          </cell>
          <cell r="O66">
            <v>66.900000000000006</v>
          </cell>
          <cell r="P66">
            <v>67.7</v>
          </cell>
          <cell r="Q66">
            <v>67.7</v>
          </cell>
          <cell r="R66">
            <v>65.7</v>
          </cell>
          <cell r="S66">
            <v>61.8</v>
          </cell>
          <cell r="T66">
            <v>68.599999999999994</v>
          </cell>
        </row>
        <row r="68">
          <cell r="B68">
            <v>9.1999999999999993</v>
          </cell>
          <cell r="C68">
            <v>12.250696699629675</v>
          </cell>
          <cell r="D68">
            <v>16.3</v>
          </cell>
          <cell r="E68">
            <v>16.2</v>
          </cell>
          <cell r="F68">
            <v>13.3</v>
          </cell>
          <cell r="G68">
            <v>11.6</v>
          </cell>
          <cell r="H68">
            <v>18.899999999999999</v>
          </cell>
          <cell r="I68">
            <v>13.6</v>
          </cell>
          <cell r="J68">
            <v>14.5</v>
          </cell>
          <cell r="K68">
            <v>16.899999999999999</v>
          </cell>
          <cell r="L68">
            <v>15.7</v>
          </cell>
          <cell r="M68">
            <v>14.1</v>
          </cell>
          <cell r="N68">
            <v>20.399999999999999</v>
          </cell>
          <cell r="O68">
            <v>21.3</v>
          </cell>
          <cell r="P68">
            <v>22.6</v>
          </cell>
          <cell r="Q68">
            <v>14.6</v>
          </cell>
          <cell r="R68">
            <v>18.2</v>
          </cell>
          <cell r="S68">
            <v>22.4</v>
          </cell>
          <cell r="T68">
            <v>17.100000000000001</v>
          </cell>
        </row>
        <row r="69">
          <cell r="B69">
            <v>8.1999999999999993</v>
          </cell>
          <cell r="C69">
            <v>9.9584779711913907</v>
          </cell>
          <cell r="D69">
            <v>13.8</v>
          </cell>
          <cell r="E69">
            <v>13.4</v>
          </cell>
          <cell r="F69">
            <v>12.3</v>
          </cell>
          <cell r="G69">
            <v>12.6</v>
          </cell>
          <cell r="H69">
            <v>14.2</v>
          </cell>
          <cell r="I69">
            <v>12.8</v>
          </cell>
          <cell r="J69">
            <v>13.7</v>
          </cell>
          <cell r="K69">
            <v>15.5</v>
          </cell>
          <cell r="L69">
            <v>11.3</v>
          </cell>
          <cell r="M69">
            <v>12.7</v>
          </cell>
          <cell r="N69">
            <v>17.2</v>
          </cell>
          <cell r="O69">
            <v>14</v>
          </cell>
          <cell r="P69">
            <v>17.3</v>
          </cell>
          <cell r="Q69">
            <v>13.5</v>
          </cell>
          <cell r="R69">
            <v>16.2</v>
          </cell>
          <cell r="S69">
            <v>16</v>
          </cell>
          <cell r="T69">
            <v>13.8</v>
          </cell>
        </row>
        <row r="70">
          <cell r="B70">
            <v>7.1</v>
          </cell>
          <cell r="C70">
            <v>7.6490357579688064</v>
          </cell>
          <cell r="D70">
            <v>9.6</v>
          </cell>
          <cell r="E70">
            <v>9.3000000000000007</v>
          </cell>
          <cell r="F70">
            <v>9.1</v>
          </cell>
          <cell r="G70">
            <v>8.5</v>
          </cell>
          <cell r="H70">
            <v>8.1</v>
          </cell>
          <cell r="I70">
            <v>9.5</v>
          </cell>
          <cell r="J70">
            <v>9.6</v>
          </cell>
          <cell r="K70">
            <v>12.1</v>
          </cell>
          <cell r="L70">
            <v>8.9</v>
          </cell>
          <cell r="M70">
            <v>8.3000000000000007</v>
          </cell>
          <cell r="N70">
            <v>11.5</v>
          </cell>
          <cell r="O70">
            <v>9.8000000000000007</v>
          </cell>
          <cell r="P70">
            <v>12.7</v>
          </cell>
          <cell r="Q70">
            <v>9.4</v>
          </cell>
          <cell r="R70">
            <v>11.3</v>
          </cell>
          <cell r="S70">
            <v>10.5</v>
          </cell>
          <cell r="T70">
            <v>9.5</v>
          </cell>
        </row>
        <row r="71">
          <cell r="B71">
            <v>8.9</v>
          </cell>
          <cell r="C71">
            <v>8.4237763994398254</v>
          </cell>
          <cell r="D71">
            <v>8.1999999999999993</v>
          </cell>
          <cell r="E71">
            <v>7.6</v>
          </cell>
          <cell r="F71">
            <v>6</v>
          </cell>
          <cell r="G71">
            <v>7.9</v>
          </cell>
          <cell r="H71">
            <v>6.7</v>
          </cell>
          <cell r="I71">
            <v>9.6999999999999993</v>
          </cell>
          <cell r="J71">
            <v>10.1</v>
          </cell>
          <cell r="K71">
            <v>10.8</v>
          </cell>
          <cell r="L71">
            <v>7.1</v>
          </cell>
          <cell r="M71">
            <v>7.5</v>
          </cell>
          <cell r="N71">
            <v>10.4</v>
          </cell>
          <cell r="O71">
            <v>9.6</v>
          </cell>
          <cell r="P71">
            <v>10.1</v>
          </cell>
          <cell r="Q71">
            <v>9.9</v>
          </cell>
          <cell r="R71">
            <v>10.4</v>
          </cell>
          <cell r="S71">
            <v>8.5</v>
          </cell>
          <cell r="T71">
            <v>6.4</v>
          </cell>
        </row>
        <row r="72">
          <cell r="B72">
            <v>9.6</v>
          </cell>
          <cell r="C72">
            <v>9.5919684149224071</v>
          </cell>
          <cell r="D72">
            <v>9.6</v>
          </cell>
          <cell r="E72">
            <v>9.3000000000000007</v>
          </cell>
          <cell r="F72">
            <v>7.9</v>
          </cell>
          <cell r="G72">
            <v>9.3000000000000007</v>
          </cell>
          <cell r="H72">
            <v>9.1999999999999993</v>
          </cell>
          <cell r="I72">
            <v>10.3</v>
          </cell>
          <cell r="J72">
            <v>12.4</v>
          </cell>
          <cell r="K72">
            <v>12.9</v>
          </cell>
          <cell r="L72">
            <v>9.3000000000000007</v>
          </cell>
          <cell r="M72">
            <v>8.6</v>
          </cell>
          <cell r="N72">
            <v>11.8</v>
          </cell>
          <cell r="O72">
            <v>9.4</v>
          </cell>
          <cell r="P72">
            <v>10.6</v>
          </cell>
          <cell r="Q72">
            <v>9.3000000000000007</v>
          </cell>
          <cell r="R72">
            <v>11</v>
          </cell>
          <cell r="S72">
            <v>9.6</v>
          </cell>
          <cell r="T72">
            <v>8.5</v>
          </cell>
        </row>
        <row r="73">
          <cell r="B73">
            <v>10.8</v>
          </cell>
          <cell r="C73">
            <v>9.7928746213746507</v>
          </cell>
          <cell r="D73">
            <v>10.3</v>
          </cell>
          <cell r="E73">
            <v>11.1</v>
          </cell>
          <cell r="F73">
            <v>8</v>
          </cell>
          <cell r="G73">
            <v>10.9</v>
          </cell>
          <cell r="H73">
            <v>9.6999999999999993</v>
          </cell>
          <cell r="I73">
            <v>10.3</v>
          </cell>
          <cell r="J73">
            <v>14.4</v>
          </cell>
          <cell r="K73">
            <v>13</v>
          </cell>
          <cell r="L73">
            <v>9.9</v>
          </cell>
          <cell r="M73">
            <v>8.8000000000000007</v>
          </cell>
          <cell r="N73">
            <v>10.1</v>
          </cell>
          <cell r="O73">
            <v>9.6999999999999993</v>
          </cell>
          <cell r="P73">
            <v>11.3</v>
          </cell>
          <cell r="Q73">
            <v>9.4</v>
          </cell>
          <cell r="R73">
            <v>12.4</v>
          </cell>
          <cell r="S73">
            <v>11.4</v>
          </cell>
          <cell r="T73">
            <v>10</v>
          </cell>
        </row>
        <row r="74">
          <cell r="B74">
            <v>10.1</v>
          </cell>
          <cell r="C74">
            <v>8.6704170306000083</v>
          </cell>
          <cell r="D74">
            <v>9</v>
          </cell>
          <cell r="E74">
            <v>8.9</v>
          </cell>
          <cell r="F74">
            <v>7.2</v>
          </cell>
          <cell r="G74">
            <v>9.1</v>
          </cell>
          <cell r="H74">
            <v>8.6</v>
          </cell>
          <cell r="I74">
            <v>9.9</v>
          </cell>
          <cell r="J74">
            <v>14</v>
          </cell>
          <cell r="K74">
            <v>11.4</v>
          </cell>
          <cell r="L74">
            <v>9.1</v>
          </cell>
          <cell r="M74">
            <v>7.7</v>
          </cell>
          <cell r="N74">
            <v>8.4</v>
          </cell>
          <cell r="O74">
            <v>8.3000000000000007</v>
          </cell>
          <cell r="P74">
            <v>9.1</v>
          </cell>
          <cell r="Q74">
            <v>7.8</v>
          </cell>
          <cell r="R74">
            <v>10.7</v>
          </cell>
          <cell r="S74">
            <v>9.8000000000000007</v>
          </cell>
          <cell r="T74">
            <v>8.6</v>
          </cell>
        </row>
        <row r="75">
          <cell r="B75">
            <v>9.3000000000000007</v>
          </cell>
          <cell r="C75">
            <v>7.5333314275550123</v>
          </cell>
          <cell r="D75">
            <v>7.5</v>
          </cell>
          <cell r="E75">
            <v>7.7</v>
          </cell>
          <cell r="F75">
            <v>6.4</v>
          </cell>
          <cell r="G75">
            <v>7.1</v>
          </cell>
          <cell r="H75">
            <v>7.2</v>
          </cell>
          <cell r="I75">
            <v>9.3000000000000007</v>
          </cell>
          <cell r="J75">
            <v>11.6</v>
          </cell>
          <cell r="K75">
            <v>10.1</v>
          </cell>
          <cell r="L75">
            <v>7</v>
          </cell>
          <cell r="M75">
            <v>5.8</v>
          </cell>
          <cell r="N75">
            <v>7.5</v>
          </cell>
          <cell r="O75">
            <v>6.4</v>
          </cell>
          <cell r="P75">
            <v>7</v>
          </cell>
          <cell r="Q75">
            <v>6.5</v>
          </cell>
          <cell r="R75">
            <v>7.9</v>
          </cell>
          <cell r="S75">
            <v>9.5</v>
          </cell>
          <cell r="T75">
            <v>6.6</v>
          </cell>
        </row>
        <row r="77">
          <cell r="B77">
            <v>19.5</v>
          </cell>
          <cell r="C77">
            <v>13.27405910705315</v>
          </cell>
          <cell r="D77">
            <v>11.4</v>
          </cell>
          <cell r="E77">
            <v>12</v>
          </cell>
          <cell r="F77">
            <v>15.1</v>
          </cell>
          <cell r="G77">
            <v>13.4</v>
          </cell>
          <cell r="H77">
            <v>7.9</v>
          </cell>
          <cell r="I77">
            <v>11.5</v>
          </cell>
          <cell r="J77">
            <v>10.199999999999999</v>
          </cell>
          <cell r="K77">
            <v>9.6</v>
          </cell>
          <cell r="L77">
            <v>12.3</v>
          </cell>
          <cell r="M77">
            <v>9.8000000000000007</v>
          </cell>
          <cell r="N77">
            <v>11.7</v>
          </cell>
          <cell r="O77">
            <v>10.6</v>
          </cell>
          <cell r="P77">
            <v>11.1</v>
          </cell>
          <cell r="Q77">
            <v>10.8</v>
          </cell>
          <cell r="R77">
            <v>10.3</v>
          </cell>
          <cell r="S77">
            <v>10.3</v>
          </cell>
          <cell r="T77">
            <v>12.9</v>
          </cell>
        </row>
        <row r="78">
          <cell r="B78">
            <v>23</v>
          </cell>
          <cell r="C78">
            <v>16.916933322674041</v>
          </cell>
          <cell r="D78">
            <v>17.899999999999999</v>
          </cell>
          <cell r="E78">
            <v>17.5</v>
          </cell>
          <cell r="F78">
            <v>25.6</v>
          </cell>
          <cell r="G78">
            <v>19</v>
          </cell>
          <cell r="H78">
            <v>16.600000000000001</v>
          </cell>
          <cell r="I78">
            <v>17.100000000000001</v>
          </cell>
          <cell r="J78">
            <v>15.1</v>
          </cell>
          <cell r="K78">
            <v>16.100000000000001</v>
          </cell>
          <cell r="L78">
            <v>18.899999999999999</v>
          </cell>
          <cell r="M78">
            <v>16.399999999999999</v>
          </cell>
          <cell r="N78">
            <v>17.600000000000001</v>
          </cell>
          <cell r="O78">
            <v>14.3</v>
          </cell>
          <cell r="P78">
            <v>18.2</v>
          </cell>
          <cell r="Q78">
            <v>15.1</v>
          </cell>
          <cell r="R78">
            <v>12.2</v>
          </cell>
          <cell r="S78">
            <v>14.7</v>
          </cell>
          <cell r="T78">
            <v>17.5</v>
          </cell>
        </row>
        <row r="79">
          <cell r="B79">
            <v>28.7</v>
          </cell>
          <cell r="C79">
            <v>23.204243826610295</v>
          </cell>
          <cell r="D79">
            <v>25.8</v>
          </cell>
          <cell r="E79">
            <v>23.5</v>
          </cell>
          <cell r="F79">
            <v>35.4</v>
          </cell>
          <cell r="G79">
            <v>26.6</v>
          </cell>
          <cell r="H79">
            <v>24.4</v>
          </cell>
          <cell r="I79">
            <v>25.5</v>
          </cell>
          <cell r="J79">
            <v>23.1</v>
          </cell>
          <cell r="K79">
            <v>26</v>
          </cell>
          <cell r="L79">
            <v>26.1</v>
          </cell>
          <cell r="M79">
            <v>23.4</v>
          </cell>
          <cell r="N79">
            <v>23.9</v>
          </cell>
          <cell r="O79">
            <v>20.6</v>
          </cell>
          <cell r="P79">
            <v>25.1</v>
          </cell>
          <cell r="Q79">
            <v>20.9</v>
          </cell>
          <cell r="R79">
            <v>20.7</v>
          </cell>
          <cell r="S79">
            <v>20.7</v>
          </cell>
          <cell r="T79">
            <v>26.7</v>
          </cell>
        </row>
        <row r="80">
          <cell r="B80">
            <v>29.4</v>
          </cell>
          <cell r="C80">
            <v>24.946746650392857</v>
          </cell>
          <cell r="D80">
            <v>27.7</v>
          </cell>
          <cell r="E80">
            <v>26.8</v>
          </cell>
          <cell r="F80">
            <v>37.700000000000003</v>
          </cell>
          <cell r="G80">
            <v>28.9</v>
          </cell>
          <cell r="H80">
            <v>25.4</v>
          </cell>
          <cell r="I80">
            <v>27.1</v>
          </cell>
          <cell r="J80">
            <v>25.3</v>
          </cell>
          <cell r="K80">
            <v>25.2</v>
          </cell>
          <cell r="L80">
            <v>28.1</v>
          </cell>
          <cell r="M80">
            <v>25.7</v>
          </cell>
          <cell r="N80">
            <v>24.5</v>
          </cell>
          <cell r="O80">
            <v>22.4</v>
          </cell>
          <cell r="P80">
            <v>27.2</v>
          </cell>
          <cell r="Q80">
            <v>24.8</v>
          </cell>
          <cell r="R80">
            <v>21.2</v>
          </cell>
          <cell r="S80">
            <v>22.6</v>
          </cell>
          <cell r="T80">
            <v>28.1</v>
          </cell>
        </row>
        <row r="83">
          <cell r="B83">
            <v>7.7494115200726776</v>
          </cell>
          <cell r="C83">
            <v>22.703722736476298</v>
          </cell>
          <cell r="D83">
            <v>20.221677252249147</v>
          </cell>
          <cell r="E83">
            <v>20.337627721012883</v>
          </cell>
          <cell r="F83">
            <v>21.521027187191351</v>
          </cell>
          <cell r="G83">
            <v>27.803263894111456</v>
          </cell>
          <cell r="H83">
            <v>5.7777518656716413</v>
          </cell>
          <cell r="I83">
            <v>38.534328672063928</v>
          </cell>
          <cell r="J83">
            <v>31.748140276301807</v>
          </cell>
          <cell r="K83">
            <v>33.029315960912051</v>
          </cell>
          <cell r="L83">
            <v>42.1617915904936</v>
          </cell>
          <cell r="M83">
            <v>18.077607689569241</v>
          </cell>
          <cell r="N83">
            <v>13.099688473520249</v>
          </cell>
          <cell r="O83">
            <v>12.163509471585245</v>
          </cell>
          <cell r="P83">
            <v>11.687067589143162</v>
          </cell>
          <cell r="Q83">
            <v>24.526653073113899</v>
          </cell>
          <cell r="R83">
            <v>13.030666812179417</v>
          </cell>
          <cell r="S83">
            <v>18.826040554962649</v>
          </cell>
          <cell r="T83">
            <v>13.230289279636981</v>
          </cell>
        </row>
        <row r="84">
          <cell r="B84">
            <v>5.7251297186090548</v>
          </cell>
          <cell r="C84">
            <v>15.950551521094244</v>
          </cell>
          <cell r="D84">
            <v>15.694399437392704</v>
          </cell>
          <cell r="E84">
            <v>16.03195739014647</v>
          </cell>
          <cell r="F84">
            <v>12.694982146213116</v>
          </cell>
          <cell r="G84">
            <v>19.875442103644474</v>
          </cell>
          <cell r="H84">
            <v>3.5901978151756713</v>
          </cell>
          <cell r="I84">
            <v>35.692375109553012</v>
          </cell>
          <cell r="J84">
            <v>25.204708290685772</v>
          </cell>
          <cell r="K84">
            <v>33.920623145400597</v>
          </cell>
          <cell r="L84">
            <v>29.768441155407022</v>
          </cell>
          <cell r="M84">
            <v>14.33108683863971</v>
          </cell>
          <cell r="N84">
            <v>8.5209302325581397</v>
          </cell>
          <cell r="O84">
            <v>9.515779330281859</v>
          </cell>
          <cell r="P84">
            <v>6.5646321224414539</v>
          </cell>
          <cell r="Q84">
            <v>16.729377713458753</v>
          </cell>
          <cell r="R84">
            <v>18.483804272915229</v>
          </cell>
          <cell r="S84">
            <v>14.928909952606634</v>
          </cell>
          <cell r="T84">
            <v>9.5853063567226275</v>
          </cell>
        </row>
        <row r="85">
          <cell r="B85">
            <v>5.1914903353435831</v>
          </cell>
          <cell r="C85">
            <v>14.277203930645651</v>
          </cell>
          <cell r="D85">
            <v>12.904582300919307</v>
          </cell>
          <cell r="E85">
            <v>13.312164142647779</v>
          </cell>
          <cell r="F85">
            <v>11.79915275355096</v>
          </cell>
          <cell r="G85">
            <v>14.248000621166238</v>
          </cell>
          <cell r="H85">
            <v>2.8745046235138703</v>
          </cell>
          <cell r="I85">
            <v>27.968911917098442</v>
          </cell>
          <cell r="J85">
            <v>21.764060021959253</v>
          </cell>
          <cell r="K85">
            <v>24.576128923955014</v>
          </cell>
          <cell r="L85">
            <v>23.907074973600846</v>
          </cell>
          <cell r="M85">
            <v>14.016967908520842</v>
          </cell>
          <cell r="N85">
            <v>7.5819672131147557</v>
          </cell>
          <cell r="O85">
            <v>7.6960427288176732</v>
          </cell>
          <cell r="P85">
            <v>6.2801484230055662</v>
          </cell>
          <cell r="Q85">
            <v>12.416009348524685</v>
          </cell>
          <cell r="R85">
            <v>14.623513870541613</v>
          </cell>
          <cell r="S85">
            <v>11.286899479066179</v>
          </cell>
          <cell r="T85">
            <v>7.5584349593495928</v>
          </cell>
        </row>
        <row r="86">
          <cell r="B86" t="str">
            <v>:</v>
          </cell>
          <cell r="C86">
            <v>14.187116133754405</v>
          </cell>
          <cell r="D86">
            <v>12.574556216841465</v>
          </cell>
          <cell r="E86">
            <v>12.962496853762898</v>
          </cell>
          <cell r="F86">
            <v>10.969242065758342</v>
          </cell>
          <cell r="G86">
            <v>13.086781964175417</v>
          </cell>
          <cell r="H86">
            <v>2.5678804462218481</v>
          </cell>
          <cell r="I86">
            <v>27.73769100169779</v>
          </cell>
          <cell r="J86">
            <v>19.773378159631434</v>
          </cell>
          <cell r="K86">
            <v>24.180967238689551</v>
          </cell>
          <cell r="L86">
            <v>25.082290980908489</v>
          </cell>
          <cell r="M86">
            <v>13.573102842074421</v>
          </cell>
          <cell r="N86">
            <v>8.3212209302325562</v>
          </cell>
          <cell r="O86">
            <v>7.7925396014307609</v>
          </cell>
          <cell r="P86">
            <v>6.4585475278063367</v>
          </cell>
          <cell r="Q86">
            <v>11.870817573465231</v>
          </cell>
          <cell r="R86">
            <v>16.556627729812089</v>
          </cell>
          <cell r="S86">
            <v>11.799880406617499</v>
          </cell>
          <cell r="T86">
            <v>8.1485849056603783</v>
          </cell>
        </row>
        <row r="87">
          <cell r="B87" t="str">
            <v>:</v>
          </cell>
          <cell r="C87" t="str">
            <v>:</v>
          </cell>
          <cell r="D87" t="str">
            <v>:</v>
          </cell>
          <cell r="E87" t="str">
            <v>:</v>
          </cell>
          <cell r="F87" t="str">
            <v>:</v>
          </cell>
          <cell r="G87" t="str">
            <v>:</v>
          </cell>
          <cell r="H87" t="str">
            <v>:</v>
          </cell>
          <cell r="I87" t="str">
            <v>:</v>
          </cell>
          <cell r="J87" t="str">
            <v>:</v>
          </cell>
          <cell r="K87" t="str">
            <v>:</v>
          </cell>
          <cell r="L87" t="str">
            <v>:</v>
          </cell>
          <cell r="M87" t="str">
            <v>:</v>
          </cell>
          <cell r="N87" t="str">
            <v>:</v>
          </cell>
          <cell r="O87" t="str">
            <v>:</v>
          </cell>
          <cell r="P87" t="str">
            <v>:</v>
          </cell>
          <cell r="Q87" t="str">
            <v>:</v>
          </cell>
          <cell r="R87" t="str">
            <v>:</v>
          </cell>
          <cell r="S87" t="str">
            <v>:</v>
          </cell>
          <cell r="T87" t="str">
            <v>:</v>
          </cell>
        </row>
        <row r="89">
          <cell r="B89">
            <v>19.246888535805763</v>
          </cell>
          <cell r="C89">
            <v>24.576803310026438</v>
          </cell>
          <cell r="D89">
            <v>24.372098149704478</v>
          </cell>
          <cell r="E89">
            <v>31.292758773878276</v>
          </cell>
          <cell r="F89">
            <v>12.439569579456258</v>
          </cell>
          <cell r="G89">
            <v>19.861622922463717</v>
          </cell>
          <cell r="H89">
            <v>36.631296641791046</v>
          </cell>
          <cell r="I89">
            <v>18.157922405635578</v>
          </cell>
          <cell r="J89">
            <v>22.117428267800211</v>
          </cell>
          <cell r="K89">
            <v>16.568946796959828</v>
          </cell>
          <cell r="L89">
            <v>18.167276051188299</v>
          </cell>
          <cell r="M89">
            <v>30.487718049127803</v>
          </cell>
          <cell r="N89">
            <v>23.862928348909655</v>
          </cell>
          <cell r="O89">
            <v>26.171485543369894</v>
          </cell>
          <cell r="P89">
            <v>22.480042575838212</v>
          </cell>
          <cell r="Q89">
            <v>24.817943489659193</v>
          </cell>
          <cell r="R89">
            <v>31.910946196660483</v>
          </cell>
          <cell r="S89">
            <v>24.845250800426896</v>
          </cell>
          <cell r="T89">
            <v>23.752127056154283</v>
          </cell>
        </row>
        <row r="90">
          <cell r="B90">
            <v>17.209794720538088</v>
          </cell>
          <cell r="C90">
            <v>24.431871952096213</v>
          </cell>
          <cell r="D90">
            <v>23.898399740759384</v>
          </cell>
          <cell r="E90">
            <v>26.648912561029736</v>
          </cell>
          <cell r="F90">
            <v>17.266491261041157</v>
          </cell>
          <cell r="G90">
            <v>21.305551284022762</v>
          </cell>
          <cell r="H90">
            <v>32.53026276941246</v>
          </cell>
          <cell r="I90">
            <v>15.227870289219981</v>
          </cell>
          <cell r="J90">
            <v>23.51586489252815</v>
          </cell>
          <cell r="K90">
            <v>18.175074183976264</v>
          </cell>
          <cell r="L90">
            <v>17.975650513248986</v>
          </cell>
          <cell r="M90">
            <v>29.382601285924554</v>
          </cell>
          <cell r="N90">
            <v>22.400000000000002</v>
          </cell>
          <cell r="O90">
            <v>28.065526379185734</v>
          </cell>
          <cell r="P90">
            <v>27.678406785911857</v>
          </cell>
          <cell r="Q90">
            <v>24.688856729377711</v>
          </cell>
          <cell r="R90">
            <v>24.190213645761542</v>
          </cell>
          <cell r="S90">
            <v>23.91390205371248</v>
          </cell>
          <cell r="T90">
            <v>25.269048643994836</v>
          </cell>
        </row>
        <row r="91">
          <cell r="B91">
            <v>15.826459274406592</v>
          </cell>
          <cell r="C91">
            <v>22.503862135920098</v>
          </cell>
          <cell r="D91">
            <v>22.377129252844934</v>
          </cell>
          <cell r="E91">
            <v>25.972968571893833</v>
          </cell>
          <cell r="F91">
            <v>15.420716006312816</v>
          </cell>
          <cell r="G91">
            <v>20.871185651059864</v>
          </cell>
          <cell r="H91">
            <v>30.832232496697493</v>
          </cell>
          <cell r="I91">
            <v>14.642487046632125</v>
          </cell>
          <cell r="J91">
            <v>23.252409418079782</v>
          </cell>
          <cell r="K91">
            <v>18.801410105757935</v>
          </cell>
          <cell r="L91">
            <v>16.473072861668427</v>
          </cell>
          <cell r="M91">
            <v>25.769088897085947</v>
          </cell>
          <cell r="N91">
            <v>20.827123695976159</v>
          </cell>
          <cell r="O91">
            <v>26.341344986647243</v>
          </cell>
          <cell r="P91">
            <v>25.853432282003709</v>
          </cell>
          <cell r="Q91">
            <v>26.818580192813318</v>
          </cell>
          <cell r="R91">
            <v>23.025099075297227</v>
          </cell>
          <cell r="S91">
            <v>22.882500482346131</v>
          </cell>
          <cell r="T91">
            <v>20.503048780487802</v>
          </cell>
        </row>
        <row r="92">
          <cell r="B92" t="str">
            <v>:</v>
          </cell>
          <cell r="C92">
            <v>22.329292422543503</v>
          </cell>
          <cell r="D92">
            <v>22.32518465385883</v>
          </cell>
          <cell r="E92">
            <v>25.471935565064186</v>
          </cell>
          <cell r="F92">
            <v>14.824182100024478</v>
          </cell>
          <cell r="G92">
            <v>21.533353922174182</v>
          </cell>
          <cell r="H92">
            <v>31.003999158071988</v>
          </cell>
          <cell r="I92">
            <v>14.654074702886247</v>
          </cell>
          <cell r="J92">
            <v>22.674635786327983</v>
          </cell>
          <cell r="K92">
            <v>19.396775871034844</v>
          </cell>
          <cell r="L92">
            <v>16.238753565942503</v>
          </cell>
          <cell r="M92">
            <v>26.01084090243188</v>
          </cell>
          <cell r="N92">
            <v>20.585029069767437</v>
          </cell>
          <cell r="O92">
            <v>25.67705671946857</v>
          </cell>
          <cell r="P92">
            <v>26.236096831479578</v>
          </cell>
          <cell r="Q92">
            <v>27.669479196974105</v>
          </cell>
          <cell r="R92">
            <v>22.752666328085319</v>
          </cell>
          <cell r="S92">
            <v>23.380506278652579</v>
          </cell>
          <cell r="T92">
            <v>20.330188679245285</v>
          </cell>
        </row>
        <row r="93">
          <cell r="B93" t="str">
            <v>:</v>
          </cell>
          <cell r="C93" t="str">
            <v>:</v>
          </cell>
          <cell r="D93" t="str">
            <v>:</v>
          </cell>
          <cell r="E93" t="str">
            <v>:</v>
          </cell>
          <cell r="F93" t="str">
            <v>:</v>
          </cell>
          <cell r="G93" t="str">
            <v>:</v>
          </cell>
          <cell r="H93" t="str">
            <v>:</v>
          </cell>
          <cell r="I93" t="str">
            <v>:</v>
          </cell>
          <cell r="J93" t="str">
            <v>:</v>
          </cell>
          <cell r="K93" t="str">
            <v>:</v>
          </cell>
          <cell r="L93" t="str">
            <v>:</v>
          </cell>
          <cell r="M93" t="str">
            <v>:</v>
          </cell>
          <cell r="N93" t="str">
            <v>:</v>
          </cell>
          <cell r="O93" t="str">
            <v>:</v>
          </cell>
          <cell r="P93" t="str">
            <v>:</v>
          </cell>
          <cell r="Q93" t="str">
            <v>:</v>
          </cell>
          <cell r="R93" t="str">
            <v>:</v>
          </cell>
          <cell r="S93" t="str">
            <v>:</v>
          </cell>
          <cell r="T93" t="str">
            <v>:</v>
          </cell>
        </row>
        <row r="95">
          <cell r="B95">
            <v>6.867661448449228</v>
          </cell>
          <cell r="C95">
            <v>5.4488893478180769</v>
          </cell>
          <cell r="D95">
            <v>4.5795847512502919</v>
          </cell>
          <cell r="E95">
            <v>2.9675699689027097</v>
          </cell>
          <cell r="F95">
            <v>4.0027031241877635</v>
          </cell>
          <cell r="G95">
            <v>7.2647965706550357</v>
          </cell>
          <cell r="H95">
            <v>4.477611940298508</v>
          </cell>
          <cell r="I95">
            <v>3.1857848806644942</v>
          </cell>
          <cell r="J95">
            <v>5.1673751328374058</v>
          </cell>
          <cell r="K95">
            <v>5.3854505971769813</v>
          </cell>
          <cell r="L95">
            <v>2.7422303473491771</v>
          </cell>
          <cell r="M95">
            <v>4.2363830544677823</v>
          </cell>
          <cell r="N95">
            <v>3.8317757009345796</v>
          </cell>
          <cell r="O95">
            <v>3.7886340977068791</v>
          </cell>
          <cell r="P95">
            <v>7.4827035657264496</v>
          </cell>
          <cell r="Q95">
            <v>3.9906787066705509</v>
          </cell>
          <cell r="R95">
            <v>3.797882789479428</v>
          </cell>
          <cell r="S95">
            <v>4.6104589114194239</v>
          </cell>
          <cell r="T95">
            <v>5.0056721497447523</v>
          </cell>
        </row>
        <row r="96">
          <cell r="B96">
            <v>7.4751997077143963</v>
          </cell>
          <cell r="C96">
            <v>7.2745453191857328</v>
          </cell>
          <cell r="D96">
            <v>6.3072690793510713</v>
          </cell>
          <cell r="E96">
            <v>4.5716822015090992</v>
          </cell>
          <cell r="F96">
            <v>5.8494643863935343</v>
          </cell>
          <cell r="G96">
            <v>6.5585114562509608</v>
          </cell>
          <cell r="H96">
            <v>7.3752583407144972</v>
          </cell>
          <cell r="I96">
            <v>4.7984224364592452</v>
          </cell>
          <cell r="J96">
            <v>5.2456499488229271</v>
          </cell>
          <cell r="K96">
            <v>5.4710682492581615</v>
          </cell>
          <cell r="L96">
            <v>5.2518500835521609</v>
          </cell>
          <cell r="M96">
            <v>7.0183592842203115</v>
          </cell>
          <cell r="N96">
            <v>6.6046511627906979</v>
          </cell>
          <cell r="O96">
            <v>6.8658154661527346</v>
          </cell>
          <cell r="P96">
            <v>7.3852111377466345</v>
          </cell>
          <cell r="Q96">
            <v>6.83068017366136</v>
          </cell>
          <cell r="R96">
            <v>7.1261199172984151</v>
          </cell>
          <cell r="S96">
            <v>6.1808846761453404</v>
          </cell>
          <cell r="T96">
            <v>7.3181231166594918</v>
          </cell>
        </row>
        <row r="97">
          <cell r="B97">
            <v>6.8096790270234306</v>
          </cell>
          <cell r="C97">
            <v>7.6265083330560035</v>
          </cell>
          <cell r="D97">
            <v>8.0635039754679028</v>
          </cell>
          <cell r="E97">
            <v>6.4158931770070025</v>
          </cell>
          <cell r="F97">
            <v>7.2638923498629451</v>
          </cell>
          <cell r="G97">
            <v>9.0767916763723893</v>
          </cell>
          <cell r="H97">
            <v>8.480845442536328</v>
          </cell>
          <cell r="I97">
            <v>6.818652849740932</v>
          </cell>
          <cell r="J97">
            <v>7.2221544467488101</v>
          </cell>
          <cell r="K97">
            <v>10.559006211180124</v>
          </cell>
          <cell r="L97">
            <v>6.7581837381203798</v>
          </cell>
          <cell r="M97">
            <v>7.9896717078568793</v>
          </cell>
          <cell r="N97">
            <v>9.538002980625933</v>
          </cell>
          <cell r="O97">
            <v>7.7688759407623209</v>
          </cell>
          <cell r="P97">
            <v>8.3951762523191107</v>
          </cell>
          <cell r="Q97">
            <v>8.0923166812737346</v>
          </cell>
          <cell r="R97">
            <v>8.3883751651254954</v>
          </cell>
          <cell r="S97">
            <v>9.589041095890412</v>
          </cell>
          <cell r="T97">
            <v>9.209857723577235</v>
          </cell>
        </row>
        <row r="98">
          <cell r="B98" t="str">
            <v>:</v>
          </cell>
          <cell r="C98">
            <v>7.4435186623811589</v>
          </cell>
          <cell r="D98">
            <v>7.8268680249953153</v>
          </cell>
          <cell r="E98">
            <v>6.5777330312945717</v>
          </cell>
          <cell r="F98">
            <v>7.3305050175409976</v>
          </cell>
          <cell r="G98">
            <v>9.2649783817171105</v>
          </cell>
          <cell r="H98">
            <v>7.7930961902757323</v>
          </cell>
          <cell r="I98">
            <v>6.8123938879456709</v>
          </cell>
          <cell r="J98">
            <v>7.5084049308927909</v>
          </cell>
          <cell r="K98">
            <v>8.7190154272837574</v>
          </cell>
          <cell r="L98">
            <v>6.6710555189817846</v>
          </cell>
          <cell r="M98">
            <v>8.3504248461763844</v>
          </cell>
          <cell r="N98">
            <v>9.0297965116279055</v>
          </cell>
          <cell r="O98">
            <v>6.5917220235053655</v>
          </cell>
          <cell r="P98">
            <v>8.0568277409103661</v>
          </cell>
          <cell r="Q98">
            <v>8.0593540878673267</v>
          </cell>
          <cell r="R98">
            <v>7.4403250380904007</v>
          </cell>
          <cell r="S98">
            <v>8.530994618297786</v>
          </cell>
          <cell r="T98">
            <v>8.8443396226415096</v>
          </cell>
        </row>
        <row r="99">
          <cell r="B99" t="str">
            <v>:</v>
          </cell>
          <cell r="C99" t="str">
            <v>:</v>
          </cell>
          <cell r="D99" t="str">
            <v>:</v>
          </cell>
          <cell r="E99" t="str">
            <v>:</v>
          </cell>
          <cell r="F99" t="str">
            <v>:</v>
          </cell>
          <cell r="G99" t="str">
            <v>:</v>
          </cell>
          <cell r="H99" t="str">
            <v>:</v>
          </cell>
          <cell r="I99" t="str">
            <v>:</v>
          </cell>
          <cell r="J99" t="str">
            <v>:</v>
          </cell>
          <cell r="K99" t="str">
            <v>:</v>
          </cell>
          <cell r="L99" t="str">
            <v>:</v>
          </cell>
          <cell r="M99" t="str">
            <v>:</v>
          </cell>
          <cell r="N99" t="str">
            <v>:</v>
          </cell>
          <cell r="O99" t="str">
            <v>:</v>
          </cell>
          <cell r="P99" t="str">
            <v>:</v>
          </cell>
          <cell r="Q99" t="str">
            <v>:</v>
          </cell>
          <cell r="R99" t="str">
            <v>:</v>
          </cell>
          <cell r="S99" t="str">
            <v>:</v>
          </cell>
          <cell r="T99" t="str">
            <v>:</v>
          </cell>
        </row>
        <row r="101">
          <cell r="B101">
            <v>25.754487664933869</v>
          </cell>
          <cell r="C101">
            <v>21.069837508169009</v>
          </cell>
          <cell r="D101">
            <v>20.301585770772771</v>
          </cell>
          <cell r="E101">
            <v>19.822301199466903</v>
          </cell>
          <cell r="F101">
            <v>24.380100847325465</v>
          </cell>
          <cell r="G101">
            <v>19.869143415808079</v>
          </cell>
          <cell r="H101">
            <v>21.554337686567166</v>
          </cell>
          <cell r="I101">
            <v>14.572600147197981</v>
          </cell>
          <cell r="J101">
            <v>14.904357066950052</v>
          </cell>
          <cell r="K101">
            <v>15.960912052117262</v>
          </cell>
          <cell r="L101">
            <v>13.002742230347348</v>
          </cell>
          <cell r="M101">
            <v>17.337130651477395</v>
          </cell>
          <cell r="N101">
            <v>28.286604361370713</v>
          </cell>
          <cell r="O101">
            <v>21.48554336989033</v>
          </cell>
          <cell r="P101">
            <v>23.374135178286323</v>
          </cell>
          <cell r="Q101">
            <v>18.992135158753282</v>
          </cell>
          <cell r="R101">
            <v>19.284077267270543</v>
          </cell>
          <cell r="S101">
            <v>21.408751334044823</v>
          </cell>
          <cell r="T101">
            <v>23.652864435621101</v>
          </cell>
        </row>
        <row r="102">
          <cell r="B102">
            <v>26.57444356716724</v>
          </cell>
          <cell r="C102">
            <v>23.692291913663553</v>
          </cell>
          <cell r="D102">
            <v>23.275119105895659</v>
          </cell>
          <cell r="E102">
            <v>22.157123834886818</v>
          </cell>
          <cell r="F102">
            <v>25.878594249201274</v>
          </cell>
          <cell r="G102">
            <v>23.212363524527142</v>
          </cell>
          <cell r="H102">
            <v>25.656923531148507</v>
          </cell>
          <cell r="I102">
            <v>17.780455740578439</v>
          </cell>
          <cell r="J102">
            <v>20.509211873080861</v>
          </cell>
          <cell r="K102">
            <v>17.563056379821962</v>
          </cell>
          <cell r="L102">
            <v>17.545953688231084</v>
          </cell>
          <cell r="M102">
            <v>22.860020140986911</v>
          </cell>
          <cell r="N102">
            <v>27.293023255813953</v>
          </cell>
          <cell r="O102">
            <v>25.295109612141651</v>
          </cell>
          <cell r="P102">
            <v>25.179789784252264</v>
          </cell>
          <cell r="Q102">
            <v>22.749638205499277</v>
          </cell>
          <cell r="R102">
            <v>22.136457615437628</v>
          </cell>
          <cell r="S102">
            <v>22.492101105845183</v>
          </cell>
          <cell r="T102">
            <v>25.139905294877313</v>
          </cell>
        </row>
        <row r="103">
          <cell r="B103">
            <v>27.195979388036964</v>
          </cell>
          <cell r="C103">
            <v>25.134429412595001</v>
          </cell>
          <cell r="D103">
            <v>24.388476642104383</v>
          </cell>
          <cell r="E103">
            <v>23.929327471095917</v>
          </cell>
          <cell r="F103">
            <v>26.347703297616075</v>
          </cell>
          <cell r="G103">
            <v>24.869943318580635</v>
          </cell>
          <cell r="H103">
            <v>26.134742404227211</v>
          </cell>
          <cell r="I103">
            <v>21.927461139896373</v>
          </cell>
          <cell r="J103">
            <v>20.849091130901549</v>
          </cell>
          <cell r="K103">
            <v>20.379385596776906</v>
          </cell>
          <cell r="L103">
            <v>21.858500527983104</v>
          </cell>
          <cell r="M103">
            <v>24.854297307266691</v>
          </cell>
          <cell r="N103">
            <v>26.210879284649774</v>
          </cell>
          <cell r="O103">
            <v>25.200291332847772</v>
          </cell>
          <cell r="P103">
            <v>23.961038961038962</v>
          </cell>
          <cell r="Q103">
            <v>20.829681565877884</v>
          </cell>
          <cell r="R103">
            <v>23.183619550858651</v>
          </cell>
          <cell r="S103">
            <v>22.708855874975885</v>
          </cell>
          <cell r="T103">
            <v>27.3119918699187</v>
          </cell>
        </row>
        <row r="104">
          <cell r="B104" t="str">
            <v>:</v>
          </cell>
          <cell r="C104">
            <v>25.138828310586064</v>
          </cell>
          <cell r="D104">
            <v>24.623099341514319</v>
          </cell>
          <cell r="E104">
            <v>24.121151103280475</v>
          </cell>
          <cell r="F104">
            <v>27.894264501917277</v>
          </cell>
          <cell r="G104">
            <v>25.200741198270538</v>
          </cell>
          <cell r="H104">
            <v>26.362870974531678</v>
          </cell>
          <cell r="I104">
            <v>20.44779286926995</v>
          </cell>
          <cell r="J104">
            <v>21.454364338189517</v>
          </cell>
          <cell r="K104">
            <v>20.436817472698909</v>
          </cell>
          <cell r="L104">
            <v>21.24204520517884</v>
          </cell>
          <cell r="M104">
            <v>24.728977439203049</v>
          </cell>
          <cell r="N104">
            <v>26.762354651162788</v>
          </cell>
          <cell r="O104">
            <v>25.907000510986201</v>
          </cell>
          <cell r="P104">
            <v>24.142443218992433</v>
          </cell>
          <cell r="Q104">
            <v>21.384928716904277</v>
          </cell>
          <cell r="R104">
            <v>22.625698324022345</v>
          </cell>
          <cell r="S104">
            <v>22.503488140322901</v>
          </cell>
          <cell r="T104">
            <v>26.273584905660378</v>
          </cell>
        </row>
        <row r="105">
          <cell r="B105" t="str">
            <v>:</v>
          </cell>
          <cell r="C105" t="str">
            <v>:</v>
          </cell>
          <cell r="D105" t="str">
            <v>:</v>
          </cell>
          <cell r="E105" t="str">
            <v>:</v>
          </cell>
          <cell r="F105" t="str">
            <v>:</v>
          </cell>
          <cell r="G105" t="str">
            <v>:</v>
          </cell>
          <cell r="H105" t="str">
            <v>:</v>
          </cell>
          <cell r="I105" t="str">
            <v>:</v>
          </cell>
          <cell r="J105" t="str">
            <v>:</v>
          </cell>
          <cell r="K105" t="str">
            <v>:</v>
          </cell>
          <cell r="L105" t="str">
            <v>:</v>
          </cell>
          <cell r="M105" t="str">
            <v>:</v>
          </cell>
          <cell r="N105" t="str">
            <v>:</v>
          </cell>
          <cell r="O105" t="str">
            <v>:</v>
          </cell>
          <cell r="P105" t="str">
            <v>:</v>
          </cell>
          <cell r="Q105" t="str">
            <v>:</v>
          </cell>
          <cell r="R105" t="str">
            <v>:</v>
          </cell>
          <cell r="S105" t="str">
            <v>:</v>
          </cell>
          <cell r="T105" t="str">
            <v>:</v>
          </cell>
        </row>
        <row r="107">
          <cell r="B107">
            <v>12.882600344164144</v>
          </cell>
          <cell r="C107">
            <v>6.4252942784272902</v>
          </cell>
          <cell r="D107">
            <v>6.7901574748908153</v>
          </cell>
          <cell r="E107">
            <v>5.784095957352287</v>
          </cell>
          <cell r="F107">
            <v>11.992514425326194</v>
          </cell>
          <cell r="G107">
            <v>4.5198164999623982</v>
          </cell>
          <cell r="H107">
            <v>6.8796641791044779</v>
          </cell>
          <cell r="I107">
            <v>3.396067711071391</v>
          </cell>
          <cell r="J107">
            <v>3.0021253985122209</v>
          </cell>
          <cell r="K107">
            <v>4.5385450597176975</v>
          </cell>
          <cell r="L107">
            <v>6.4670932358318094</v>
          </cell>
          <cell r="M107">
            <v>7.8533285866856524</v>
          </cell>
          <cell r="N107">
            <v>8.0529595015576323</v>
          </cell>
          <cell r="O107">
            <v>7.1535393818544373</v>
          </cell>
          <cell r="P107">
            <v>8.4832357637040978</v>
          </cell>
          <cell r="Q107">
            <v>5.5053888727060887</v>
          </cell>
          <cell r="R107">
            <v>6.1988431736330893</v>
          </cell>
          <cell r="S107">
            <v>4.2689434364994661</v>
          </cell>
          <cell r="T107">
            <v>5.8990357345433919</v>
          </cell>
        </row>
        <row r="108">
          <cell r="B108">
            <v>14.306153954581747</v>
          </cell>
          <cell r="C108">
            <v>7.9030632053399721</v>
          </cell>
          <cell r="D108">
            <v>7.7317135391170657</v>
          </cell>
          <cell r="E108">
            <v>8.0248557478916993</v>
          </cell>
          <cell r="F108">
            <v>11.604961473407254</v>
          </cell>
          <cell r="G108">
            <v>6.6430878056281726</v>
          </cell>
          <cell r="H108">
            <v>8.4676705048715668</v>
          </cell>
          <cell r="I108">
            <v>4.9408413672217346</v>
          </cell>
          <cell r="J108">
            <v>5.0409416581371538</v>
          </cell>
          <cell r="K108">
            <v>4.413946587537092</v>
          </cell>
          <cell r="L108">
            <v>5.347338266889472</v>
          </cell>
          <cell r="M108">
            <v>7.0958246184832294</v>
          </cell>
          <cell r="N108">
            <v>7.720930232558139</v>
          </cell>
          <cell r="O108">
            <v>5.9262828234160443</v>
          </cell>
          <cell r="P108">
            <v>9.0263691683570002</v>
          </cell>
          <cell r="Q108">
            <v>7.322720694645442</v>
          </cell>
          <cell r="R108">
            <v>6.8090971743625079</v>
          </cell>
          <cell r="S108">
            <v>6.9707740916271712</v>
          </cell>
          <cell r="T108">
            <v>8.3082221265604836</v>
          </cell>
        </row>
        <row r="109">
          <cell r="B109">
            <v>15.335633046614021</v>
          </cell>
          <cell r="C109">
            <v>9.2586328578199186</v>
          </cell>
          <cell r="D109">
            <v>9.4104403744509071</v>
          </cell>
          <cell r="E109">
            <v>8.7770721380882595</v>
          </cell>
          <cell r="F109">
            <v>14.531937868593737</v>
          </cell>
          <cell r="G109">
            <v>8.9447938504542268</v>
          </cell>
          <cell r="H109">
            <v>10.266842800528401</v>
          </cell>
          <cell r="I109">
            <v>5.8756476683937828</v>
          </cell>
          <cell r="J109">
            <v>5.8314017323410994</v>
          </cell>
          <cell r="K109">
            <v>5.6236360584186675</v>
          </cell>
          <cell r="L109">
            <v>6.3991552270327352</v>
          </cell>
          <cell r="M109">
            <v>7.7462191073404645</v>
          </cell>
          <cell r="N109">
            <v>9.2958271236959771</v>
          </cell>
          <cell r="O109">
            <v>9.2498179169701373</v>
          </cell>
          <cell r="P109">
            <v>10.899814471243042</v>
          </cell>
          <cell r="Q109">
            <v>8.1799591002044973</v>
          </cell>
          <cell r="R109">
            <v>7.239101717305152</v>
          </cell>
          <cell r="S109">
            <v>7.2930735095504531</v>
          </cell>
          <cell r="T109">
            <v>11.178861788617885</v>
          </cell>
        </row>
        <row r="110">
          <cell r="B110" t="str">
            <v>:</v>
          </cell>
          <cell r="C110">
            <v>9.5355136530495006</v>
          </cell>
          <cell r="D110">
            <v>9.5515964561968083</v>
          </cell>
          <cell r="E110">
            <v>9.3548116452722532</v>
          </cell>
          <cell r="F110">
            <v>14.477441462021703</v>
          </cell>
          <cell r="G110">
            <v>9.3267449042618917</v>
          </cell>
          <cell r="H110">
            <v>10.266259734792675</v>
          </cell>
          <cell r="I110">
            <v>6.1120543293718166</v>
          </cell>
          <cell r="J110">
            <v>6.0889054912215173</v>
          </cell>
          <cell r="K110">
            <v>5.7548968625411696</v>
          </cell>
          <cell r="L110">
            <v>5.9907834101382482</v>
          </cell>
          <cell r="M110">
            <v>7.7058306475241727</v>
          </cell>
          <cell r="N110">
            <v>8.9934593023255793</v>
          </cell>
          <cell r="O110">
            <v>9.1722023505365353</v>
          </cell>
          <cell r="P110">
            <v>11.262734835031313</v>
          </cell>
          <cell r="Q110">
            <v>7.9429735234215881</v>
          </cell>
          <cell r="R110">
            <v>7.3387506348400207</v>
          </cell>
          <cell r="S110">
            <v>7.7337054016344418</v>
          </cell>
          <cell r="T110">
            <v>11.061320754716983</v>
          </cell>
        </row>
        <row r="111">
          <cell r="B111" t="str">
            <v>:</v>
          </cell>
          <cell r="C111" t="str">
            <v>:</v>
          </cell>
          <cell r="D111" t="str">
            <v>:</v>
          </cell>
          <cell r="E111" t="str">
            <v>:</v>
          </cell>
          <cell r="F111" t="str">
            <v>:</v>
          </cell>
          <cell r="G111" t="str">
            <v>:</v>
          </cell>
          <cell r="H111" t="str">
            <v>:</v>
          </cell>
          <cell r="I111" t="str">
            <v>:</v>
          </cell>
          <cell r="J111" t="str">
            <v>:</v>
          </cell>
          <cell r="K111" t="str">
            <v>:</v>
          </cell>
          <cell r="L111" t="str">
            <v>:</v>
          </cell>
          <cell r="M111" t="str">
            <v>:</v>
          </cell>
          <cell r="N111" t="str">
            <v>:</v>
          </cell>
          <cell r="O111" t="str">
            <v>:</v>
          </cell>
          <cell r="P111" t="str">
            <v>:</v>
          </cell>
          <cell r="Q111" t="str">
            <v>:</v>
          </cell>
          <cell r="R111" t="str">
            <v>:</v>
          </cell>
          <cell r="S111" t="str">
            <v>:</v>
          </cell>
          <cell r="T111" t="str">
            <v>:</v>
          </cell>
        </row>
        <row r="113">
          <cell r="B113">
            <v>27.49895048657433</v>
          </cell>
          <cell r="C113">
            <v>19.775452819082965</v>
          </cell>
          <cell r="D113">
            <v>23.734896601132498</v>
          </cell>
          <cell r="E113">
            <v>19.795646379386941</v>
          </cell>
          <cell r="F113">
            <v>25.66408483651297</v>
          </cell>
          <cell r="G113">
            <v>20.681356696999327</v>
          </cell>
          <cell r="H113">
            <v>24.67933768656717</v>
          </cell>
          <cell r="I113">
            <v>22.153296183366631</v>
          </cell>
          <cell r="J113">
            <v>23.060573857598296</v>
          </cell>
          <cell r="K113">
            <v>24.51682953311618</v>
          </cell>
          <cell r="L113">
            <v>17.458866544789764</v>
          </cell>
          <cell r="M113">
            <v>22.007831968672125</v>
          </cell>
          <cell r="N113">
            <v>22.86604361370717</v>
          </cell>
          <cell r="O113">
            <v>29.237288135593221</v>
          </cell>
          <cell r="P113">
            <v>26.492815327301756</v>
          </cell>
          <cell r="Q113">
            <v>22.167200699097002</v>
          </cell>
          <cell r="R113">
            <v>25.777583760777041</v>
          </cell>
          <cell r="S113">
            <v>26.040554962646745</v>
          </cell>
          <cell r="T113">
            <v>28.460011344299485</v>
          </cell>
        </row>
        <row r="114">
          <cell r="B114">
            <v>28.70927833138947</v>
          </cell>
          <cell r="C114">
            <v>20.747676088620306</v>
          </cell>
          <cell r="D114">
            <v>23.093099097484128</v>
          </cell>
          <cell r="E114">
            <v>22.565468264536172</v>
          </cell>
          <cell r="F114">
            <v>26.705506483743658</v>
          </cell>
          <cell r="G114">
            <v>22.405043825926498</v>
          </cell>
          <cell r="H114">
            <v>22.379687038677297</v>
          </cell>
          <cell r="I114">
            <v>21.560035056967568</v>
          </cell>
          <cell r="J114">
            <v>20.48362333674514</v>
          </cell>
          <cell r="K114">
            <v>20.456231454005938</v>
          </cell>
          <cell r="L114">
            <v>24.110766292671286</v>
          </cell>
          <cell r="M114">
            <v>19.312107831745298</v>
          </cell>
          <cell r="N114">
            <v>27.460465116279071</v>
          </cell>
          <cell r="O114">
            <v>24.331486388821968</v>
          </cell>
          <cell r="P114">
            <v>24.165591001290803</v>
          </cell>
          <cell r="Q114">
            <v>21.678726483357455</v>
          </cell>
          <cell r="R114">
            <v>21.25430737422467</v>
          </cell>
          <cell r="S114">
            <v>25.513428120063192</v>
          </cell>
          <cell r="T114">
            <v>24.37939446118525</v>
          </cell>
        </row>
        <row r="115">
          <cell r="B115">
            <v>29.640758928575409</v>
          </cell>
          <cell r="C115">
            <v>21.199363329963308</v>
          </cell>
          <cell r="D115">
            <v>22.855867454212575</v>
          </cell>
          <cell r="E115">
            <v>21.592574499267222</v>
          </cell>
          <cell r="F115">
            <v>24.63659772406346</v>
          </cell>
          <cell r="G115">
            <v>21.98928488236664</v>
          </cell>
          <cell r="H115">
            <v>21.410832232496695</v>
          </cell>
          <cell r="I115">
            <v>22.766839378238341</v>
          </cell>
          <cell r="J115">
            <v>21.080883249969499</v>
          </cell>
          <cell r="K115">
            <v>20.060433103911368</v>
          </cell>
          <cell r="L115">
            <v>24.604012671594507</v>
          </cell>
          <cell r="M115">
            <v>19.623755071929178</v>
          </cell>
          <cell r="N115">
            <v>26.546199701937411</v>
          </cell>
          <cell r="O115">
            <v>23.743627093954842</v>
          </cell>
          <cell r="P115">
            <v>24.61038961038961</v>
          </cell>
          <cell r="Q115">
            <v>23.66345311130587</v>
          </cell>
          <cell r="R115">
            <v>23.540290620871861</v>
          </cell>
          <cell r="S115">
            <v>26.239629558170947</v>
          </cell>
          <cell r="T115">
            <v>24.237804878048781</v>
          </cell>
        </row>
        <row r="116">
          <cell r="B116" t="str">
            <v>:</v>
          </cell>
          <cell r="C116">
            <v>21.365730817685424</v>
          </cell>
          <cell r="D116">
            <v>23.098695306593257</v>
          </cell>
          <cell r="E116">
            <v>21.511871801325611</v>
          </cell>
          <cell r="F116">
            <v>24.504364852737218</v>
          </cell>
          <cell r="G116">
            <v>21.587399629400871</v>
          </cell>
          <cell r="H116">
            <v>22.005893496106083</v>
          </cell>
          <cell r="I116">
            <v>24.235993208828525</v>
          </cell>
          <cell r="J116">
            <v>22.500311293736772</v>
          </cell>
          <cell r="K116">
            <v>21.511527127751776</v>
          </cell>
          <cell r="L116">
            <v>24.77507131885012</v>
          </cell>
          <cell r="M116">
            <v>19.630823322590096</v>
          </cell>
          <cell r="N116">
            <v>26.308139534883718</v>
          </cell>
          <cell r="O116">
            <v>24.859478794072558</v>
          </cell>
          <cell r="P116">
            <v>23.843349845779983</v>
          </cell>
          <cell r="Q116">
            <v>23.072446901367471</v>
          </cell>
          <cell r="R116">
            <v>23.285931945149823</v>
          </cell>
          <cell r="S116">
            <v>26.051425154474785</v>
          </cell>
          <cell r="T116">
            <v>25.341981132075475</v>
          </cell>
        </row>
        <row r="117">
          <cell r="B117" t="str">
            <v>:</v>
          </cell>
          <cell r="C117" t="str">
            <v>:</v>
          </cell>
          <cell r="D117" t="str">
            <v>:</v>
          </cell>
          <cell r="E117" t="str">
            <v>:</v>
          </cell>
          <cell r="F117" t="str">
            <v>:</v>
          </cell>
          <cell r="G117" t="str">
            <v>:</v>
          </cell>
          <cell r="H117" t="str">
            <v>:</v>
          </cell>
          <cell r="I117" t="str">
            <v>:</v>
          </cell>
          <cell r="J117" t="str">
            <v>:</v>
          </cell>
          <cell r="K117" t="str">
            <v>:</v>
          </cell>
          <cell r="L117" t="str">
            <v>:</v>
          </cell>
          <cell r="M117" t="str">
            <v>:</v>
          </cell>
          <cell r="N117" t="str">
            <v>:</v>
          </cell>
          <cell r="O117" t="str">
            <v>:</v>
          </cell>
          <cell r="P117" t="str">
            <v>:</v>
          </cell>
          <cell r="Q117" t="str">
            <v>:</v>
          </cell>
          <cell r="R117" t="str">
            <v>:</v>
          </cell>
          <cell r="S117" t="str">
            <v>:</v>
          </cell>
          <cell r="T117" t="str">
            <v>:</v>
          </cell>
        </row>
        <row r="119">
          <cell r="B119">
            <v>1.8109836087751452</v>
          </cell>
          <cell r="C119">
            <v>0.71885374034181837</v>
          </cell>
          <cell r="D119">
            <v>0.55784644961122254</v>
          </cell>
          <cell r="E119">
            <v>0.59171127083651931</v>
          </cell>
          <cell r="F119">
            <v>1.211780147662018</v>
          </cell>
          <cell r="G119">
            <v>0.81703369930824399</v>
          </cell>
          <cell r="H119">
            <v>0.3136683275027386</v>
          </cell>
          <cell r="I119">
            <v>0.41195826645264844</v>
          </cell>
          <cell r="J119">
            <v>0.35921221302878453</v>
          </cell>
          <cell r="K119">
            <v>6.479347633398333E-2</v>
          </cell>
          <cell r="L119">
            <v>0.1947992881154835</v>
          </cell>
          <cell r="M119">
            <v>0.43809870887130364</v>
          </cell>
          <cell r="N119">
            <v>0.26327765945521797</v>
          </cell>
          <cell r="O119">
            <v>0.13448841500922701</v>
          </cell>
          <cell r="P119">
            <v>0.43686006825938567</v>
          </cell>
          <cell r="Q119">
            <v>0.16478636076615449</v>
          </cell>
          <cell r="R119">
            <v>0.28003913894324856</v>
          </cell>
          <cell r="S119">
            <v>0.24705981750591416</v>
          </cell>
          <cell r="T119">
            <v>0.35884746325666361</v>
          </cell>
        </row>
        <row r="120">
          <cell r="B120">
            <v>1.7791486750503052</v>
          </cell>
          <cell r="C120">
            <v>0.74945446491965151</v>
          </cell>
          <cell r="D120">
            <v>0.55320608006788141</v>
          </cell>
          <cell r="E120">
            <v>0.53571764429293534</v>
          </cell>
          <cell r="F120">
            <v>1.1057271804919009</v>
          </cell>
          <cell r="G120">
            <v>0.88385369782536594</v>
          </cell>
          <cell r="H120">
            <v>0.35746480456346419</v>
          </cell>
          <cell r="I120">
            <v>0.43078065534205889</v>
          </cell>
          <cell r="J120">
            <v>0.37559069767441861</v>
          </cell>
          <cell r="K120">
            <v>7.694130768158372E-2</v>
          </cell>
          <cell r="L120">
            <v>0.25056809089454313</v>
          </cell>
          <cell r="M120">
            <v>0.45310971348707202</v>
          </cell>
          <cell r="N120">
            <v>0.19159348701061105</v>
          </cell>
          <cell r="O120">
            <v>9.3746158574062696E-2</v>
          </cell>
          <cell r="P120">
            <v>0.34447344734473445</v>
          </cell>
          <cell r="Q120">
            <v>0.15215545395166558</v>
          </cell>
          <cell r="R120">
            <v>0.350736612362616</v>
          </cell>
          <cell r="S120">
            <v>0.18499672988881624</v>
          </cell>
          <cell r="T120">
            <v>0.50585253160495414</v>
          </cell>
        </row>
        <row r="121">
          <cell r="B121">
            <v>1.9753761442440207</v>
          </cell>
          <cell r="C121">
            <v>0.9579899154789363</v>
          </cell>
          <cell r="D121">
            <v>0.74601172611704547</v>
          </cell>
          <cell r="E121">
            <v>0.60607839751338277</v>
          </cell>
          <cell r="F121">
            <v>1.3749806117008387</v>
          </cell>
          <cell r="G121">
            <v>1.0032717461835319</v>
          </cell>
          <cell r="H121">
            <v>0.51114959859814979</v>
          </cell>
          <cell r="I121">
            <v>0.61467435004020365</v>
          </cell>
          <cell r="J121">
            <v>0.89281449314696693</v>
          </cell>
          <cell r="K121">
            <v>0.36089850249584027</v>
          </cell>
          <cell r="L121">
            <v>0.39119482320314308</v>
          </cell>
          <cell r="M121">
            <v>0.61706478920459318</v>
          </cell>
          <cell r="N121">
            <v>0.33436404431356048</v>
          </cell>
          <cell r="O121">
            <v>0.16228803439216624</v>
          </cell>
          <cell r="P121">
            <v>0.53740266878377962</v>
          </cell>
          <cell r="Q121">
            <v>0.24949938949938949</v>
          </cell>
          <cell r="R121">
            <v>0.26869421292191287</v>
          </cell>
          <cell r="S121">
            <v>0.47313620940378093</v>
          </cell>
          <cell r="T121">
            <v>0.70261135290304655</v>
          </cell>
        </row>
        <row r="122">
          <cell r="B122">
            <v>2.0301071149907908</v>
          </cell>
          <cell r="C122">
            <v>1.0620749224710337</v>
          </cell>
          <cell r="D122">
            <v>0.87082275305244272</v>
          </cell>
          <cell r="E122">
            <v>0.67007478188616543</v>
          </cell>
          <cell r="F122">
            <v>1.5524788654952002</v>
          </cell>
          <cell r="G122">
            <v>1.2962738415153701</v>
          </cell>
          <cell r="H122">
            <v>0.61542956026058626</v>
          </cell>
          <cell r="I122">
            <v>0.61167869229295702</v>
          </cell>
          <cell r="J122">
            <v>1.2163807558364503</v>
          </cell>
          <cell r="K122">
            <v>0.35195324839422976</v>
          </cell>
          <cell r="L122">
            <v>0.54549217002237138</v>
          </cell>
          <cell r="M122">
            <v>0.62364515196889692</v>
          </cell>
          <cell r="N122">
            <v>0.29954365890205698</v>
          </cell>
          <cell r="O122">
            <v>0.25899437492825161</v>
          </cell>
          <cell r="P122">
            <v>0.64848593764039897</v>
          </cell>
          <cell r="Q122">
            <v>0.22742265559166966</v>
          </cell>
          <cell r="R122">
            <v>0.30996987438185641</v>
          </cell>
          <cell r="S122">
            <v>0.36245878473857751</v>
          </cell>
          <cell r="T122">
            <v>0.98277812141026777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"/>
      <sheetName val="BE"/>
      <sheetName val="BG"/>
      <sheetName val="CY"/>
      <sheetName val="CZ"/>
      <sheetName val="DE"/>
      <sheetName val="DK"/>
      <sheetName val="EE"/>
      <sheetName val="ES"/>
      <sheetName val="FI"/>
      <sheetName val="FR"/>
      <sheetName val="G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I"/>
      <sheetName val="SK"/>
      <sheetName val="UK"/>
      <sheetName val="H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4">
          <cell r="A4" t="str">
            <v xml:space="preserve">Poland </v>
          </cell>
          <cell r="B4">
            <v>4.1135239895521369</v>
          </cell>
          <cell r="C4">
            <v>3.2752965983973148</v>
          </cell>
          <cell r="D4">
            <v>4.3516270708743088</v>
          </cell>
          <cell r="E4">
            <v>1.4131075064730991</v>
          </cell>
          <cell r="F4">
            <v>3.334058254853578</v>
          </cell>
          <cell r="G4">
            <v>3.5489877884758103</v>
          </cell>
        </row>
        <row r="5">
          <cell r="B5">
            <v>2.2591320180928021</v>
          </cell>
          <cell r="C5">
            <v>-1.9801971788863781</v>
          </cell>
          <cell r="D5">
            <v>1.926149849253922</v>
          </cell>
          <cell r="E5">
            <v>-0.12186808725527243</v>
          </cell>
          <cell r="F5">
            <v>1.366868420132672</v>
          </cell>
          <cell r="G5">
            <v>1.8989034298017238</v>
          </cell>
        </row>
        <row r="8">
          <cell r="A8" t="str">
            <v xml:space="preserve">Poland </v>
          </cell>
          <cell r="B8">
            <v>61.1</v>
          </cell>
          <cell r="C8">
            <v>62.7</v>
          </cell>
          <cell r="D8">
            <v>64.900000000000006</v>
          </cell>
          <cell r="E8">
            <v>64.5</v>
          </cell>
          <cell r="F8">
            <v>64.900000000000006</v>
          </cell>
          <cell r="G8">
            <v>67.8</v>
          </cell>
        </row>
        <row r="9">
          <cell r="B9">
            <v>66.5</v>
          </cell>
          <cell r="C9">
            <v>69.8</v>
          </cell>
          <cell r="D9">
            <v>68.900000000000006</v>
          </cell>
          <cell r="E9">
            <v>68.599999999999994</v>
          </cell>
          <cell r="F9">
            <v>68.400000000000006</v>
          </cell>
          <cell r="G9">
            <v>70.099999999999994</v>
          </cell>
        </row>
        <row r="11">
          <cell r="A11" t="str">
            <v xml:space="preserve">Poland </v>
          </cell>
          <cell r="B11">
            <v>16.3</v>
          </cell>
          <cell r="C11">
            <v>9.6</v>
          </cell>
          <cell r="D11">
            <v>8.1999999999999993</v>
          </cell>
          <cell r="E11">
            <v>9.6</v>
          </cell>
          <cell r="F11">
            <v>10.3</v>
          </cell>
          <cell r="G11">
            <v>7.5</v>
          </cell>
        </row>
        <row r="12">
          <cell r="B12">
            <v>9.1999999999999993</v>
          </cell>
          <cell r="C12">
            <v>7.1</v>
          </cell>
          <cell r="D12">
            <v>8.9</v>
          </cell>
          <cell r="E12">
            <v>9.6</v>
          </cell>
          <cell r="F12">
            <v>10.8</v>
          </cell>
          <cell r="G12">
            <v>9.3000000000000007</v>
          </cell>
        </row>
        <row r="18">
          <cell r="A18" t="str">
            <v xml:space="preserve">Poland </v>
          </cell>
          <cell r="B18">
            <v>-3</v>
          </cell>
          <cell r="C18">
            <v>-1.9</v>
          </cell>
          <cell r="D18">
            <v>-7.3</v>
          </cell>
          <cell r="E18">
            <v>-4.9000000000000004</v>
          </cell>
          <cell r="F18">
            <v>-4</v>
          </cell>
          <cell r="G18">
            <v>-2.6</v>
          </cell>
        </row>
        <row r="19">
          <cell r="B19">
            <v>0</v>
          </cell>
          <cell r="C19">
            <v>-0.9</v>
          </cell>
          <cell r="D19">
            <v>-6.7</v>
          </cell>
          <cell r="E19">
            <v>-4.5</v>
          </cell>
          <cell r="F19">
            <v>-3.3</v>
          </cell>
          <cell r="G19">
            <v>-2.4</v>
          </cell>
        </row>
        <row r="21">
          <cell r="A21" t="str">
            <v xml:space="preserve">Poland </v>
          </cell>
          <cell r="B21">
            <v>36.5</v>
          </cell>
          <cell r="C21">
            <v>44.2</v>
          </cell>
          <cell r="D21">
            <v>49.8</v>
          </cell>
          <cell r="E21">
            <v>54.4</v>
          </cell>
          <cell r="F21">
            <v>56</v>
          </cell>
          <cell r="G21">
            <v>51.3</v>
          </cell>
        </row>
        <row r="22">
          <cell r="B22">
            <v>60.6</v>
          </cell>
          <cell r="C22">
            <v>57.9</v>
          </cell>
          <cell r="D22">
            <v>73.099999999999994</v>
          </cell>
          <cell r="E22">
            <v>81.099999999999994</v>
          </cell>
          <cell r="F22">
            <v>85.5</v>
          </cell>
          <cell r="G22">
            <v>85.2</v>
          </cell>
        </row>
        <row r="24">
          <cell r="A24" t="str">
            <v xml:space="preserve">Poland </v>
          </cell>
          <cell r="B24">
            <v>1.9</v>
          </cell>
          <cell r="C24">
            <v>4.5</v>
          </cell>
          <cell r="D24">
            <v>5.0999999999999996</v>
          </cell>
          <cell r="E24">
            <v>5.8</v>
          </cell>
          <cell r="F24">
            <v>4.0999999999999996</v>
          </cell>
          <cell r="G24">
            <v>4.4000000000000004</v>
          </cell>
        </row>
        <row r="25">
          <cell r="B25">
            <v>2.9</v>
          </cell>
          <cell r="C25">
            <v>3.2</v>
          </cell>
          <cell r="D25">
            <v>3.7</v>
          </cell>
          <cell r="E25">
            <v>3.3</v>
          </cell>
          <cell r="F25">
            <v>3</v>
          </cell>
          <cell r="G25">
            <v>2.9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progr. - only internal use"/>
      <sheetName val="AT"/>
      <sheetName val="BE"/>
      <sheetName val="BG"/>
      <sheetName val="CY"/>
      <sheetName val="CZ"/>
      <sheetName val="DE"/>
      <sheetName val="DK"/>
      <sheetName val="EE"/>
      <sheetName val="ES"/>
      <sheetName val="FI"/>
      <sheetName val="FR"/>
      <sheetName val="GR"/>
      <sheetName val="H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K"/>
      <sheetName val="SI"/>
      <sheetName val="UK"/>
      <sheetName val="E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30">
          <cell r="B30">
            <v>55514.676992000001</v>
          </cell>
          <cell r="C30">
            <v>12395.165999999999</v>
          </cell>
          <cell r="D30">
            <v>2707.6904119999999</v>
          </cell>
          <cell r="E30">
            <v>70617.533404000002</v>
          </cell>
          <cell r="F30">
            <v>57178.151307</v>
          </cell>
          <cell r="G30">
            <v>7995.7829030000003</v>
          </cell>
          <cell r="H30">
            <v>2626.76089</v>
          </cell>
          <cell r="I30">
            <v>67800.695099999997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B32">
            <v>55514.676992000001</v>
          </cell>
          <cell r="C32">
            <v>12395.165999999999</v>
          </cell>
          <cell r="D32">
            <v>2707.6904119999999</v>
          </cell>
          <cell r="E32">
            <v>70617.533404000002</v>
          </cell>
          <cell r="F32">
            <v>57178.151307</v>
          </cell>
          <cell r="G32">
            <v>7995.7829030000003</v>
          </cell>
          <cell r="H32">
            <v>2626.76089</v>
          </cell>
          <cell r="I32">
            <v>67800.695099999997</v>
          </cell>
        </row>
        <row r="33">
          <cell r="B33"/>
          <cell r="C33"/>
          <cell r="D33"/>
          <cell r="E33"/>
          <cell r="F33"/>
          <cell r="G33"/>
          <cell r="H33"/>
          <cell r="I33"/>
        </row>
        <row r="34">
          <cell r="B34"/>
          <cell r="C34"/>
          <cell r="D34"/>
          <cell r="E34"/>
          <cell r="F34">
            <v>1663.4743149999995</v>
          </cell>
          <cell r="G34">
            <v>-4399.383096999999</v>
          </cell>
          <cell r="H34">
            <v>-80.929521999999906</v>
          </cell>
          <cell r="I34">
            <v>-2816.8383040000044</v>
          </cell>
        </row>
        <row r="35">
          <cell r="B35"/>
          <cell r="C35"/>
          <cell r="D35"/>
          <cell r="E35"/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B36"/>
          <cell r="C36"/>
          <cell r="D36"/>
          <cell r="E36"/>
          <cell r="F36">
            <v>1663.4743149999995</v>
          </cell>
          <cell r="G36">
            <v>-4399.383096999999</v>
          </cell>
          <cell r="H36">
            <v>-80.929521999999906</v>
          </cell>
          <cell r="I36">
            <v>-2816.8383040000044</v>
          </cell>
        </row>
        <row r="37">
          <cell r="B37">
            <v>2.2108724178411099</v>
          </cell>
          <cell r="C37">
            <v>0.49363757674229131</v>
          </cell>
          <cell r="D37">
            <v>0.10783379049122993</v>
          </cell>
          <cell r="E37">
            <v>2.8123437850746313</v>
          </cell>
          <cell r="F37">
            <v>2.2771202946206257</v>
          </cell>
          <cell r="G37">
            <v>0.31843211267960136</v>
          </cell>
          <cell r="H37">
            <v>0.10461077168478621</v>
          </cell>
          <cell r="I37">
            <v>2.7001631789850133</v>
          </cell>
        </row>
        <row r="38">
          <cell r="B38">
            <v>39.758449743506425</v>
          </cell>
          <cell r="C38">
            <v>8.8771584592744155</v>
          </cell>
          <cell r="D38">
            <v>1.9391912013104164</v>
          </cell>
          <cell r="E38">
            <v>50.574799404091266</v>
          </cell>
          <cell r="F38">
            <v>40.949795231512638</v>
          </cell>
          <cell r="G38">
            <v>5.7264123639722291</v>
          </cell>
          <cell r="H38">
            <v>1.8812311715030436</v>
          </cell>
          <cell r="I38">
            <v>48.5574387669879</v>
          </cell>
        </row>
        <row r="39">
          <cell r="B39">
            <v>207.78682578794775</v>
          </cell>
          <cell r="C39">
            <v>46.394076986629059</v>
          </cell>
          <cell r="D39">
            <v>10.134660353099376</v>
          </cell>
          <cell r="E39">
            <v>264.31556312767617</v>
          </cell>
          <cell r="F39">
            <v>214.01307200646471</v>
          </cell>
          <cell r="G39">
            <v>29.927551399485449</v>
          </cell>
          <cell r="H39">
            <v>9.831747873011647</v>
          </cell>
          <cell r="I39">
            <v>253.7723712789618</v>
          </cell>
        </row>
        <row r="40">
          <cell r="B40">
            <v>207.78682578794772</v>
          </cell>
          <cell r="C40">
            <v>46.394076986629052</v>
          </cell>
          <cell r="D40">
            <v>10.134660353099374</v>
          </cell>
          <cell r="E40">
            <v>264.31556312767617</v>
          </cell>
          <cell r="F40">
            <v>214.01307200646468</v>
          </cell>
          <cell r="G40">
            <v>29.927551399485441</v>
          </cell>
          <cell r="H40">
            <v>9.8317478730116452</v>
          </cell>
          <cell r="I40">
            <v>253.77237127896177</v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</row>
        <row r="42">
          <cell r="A42" t="str">
            <v>EU12</v>
          </cell>
          <cell r="B42"/>
          <cell r="C42"/>
          <cell r="D42"/>
          <cell r="E42"/>
          <cell r="F42"/>
          <cell r="G42"/>
          <cell r="H42"/>
          <cell r="I42"/>
        </row>
        <row r="43">
          <cell r="B43">
            <v>2.1486828616657561</v>
          </cell>
          <cell r="C43">
            <v>0.42522311281286129</v>
          </cell>
          <cell r="D43">
            <v>5.5673471768185115E-2</v>
          </cell>
          <cell r="E43">
            <v>2.6295794462468032</v>
          </cell>
          <cell r="F43">
            <v>2.1709570263733786</v>
          </cell>
          <cell r="G43">
            <v>0.35953921882701073</v>
          </cell>
          <cell r="H43">
            <v>7.7531097240870567E-2</v>
          </cell>
          <cell r="I43">
            <v>2.6080273424412601</v>
          </cell>
        </row>
        <row r="44">
          <cell r="B44">
            <v>38.327284869878447</v>
          </cell>
          <cell r="C44">
            <v>7.5849478156121748</v>
          </cell>
          <cell r="D44">
            <v>0.99307955130248393</v>
          </cell>
          <cell r="E44">
            <v>46.905312236793115</v>
          </cell>
          <cell r="F44">
            <v>38.724601882648685</v>
          </cell>
          <cell r="G44">
            <v>6.4133066390232196</v>
          </cell>
          <cell r="H44">
            <v>1.38296651555242</v>
          </cell>
          <cell r="I44">
            <v>46.520875037224322</v>
          </cell>
        </row>
        <row r="45">
          <cell r="B45">
            <v>204.64025446824576</v>
          </cell>
          <cell r="C45">
            <v>40.498189641789857</v>
          </cell>
          <cell r="D45">
            <v>5.3023336449659686</v>
          </cell>
          <cell r="E45">
            <v>250.44077775500159</v>
          </cell>
          <cell r="F45">
            <v>206.76164279183567</v>
          </cell>
          <cell r="G45">
            <v>34.242464788421209</v>
          </cell>
          <cell r="H45">
            <v>7.3840508302253749</v>
          </cell>
          <cell r="I45">
            <v>248.38815841048225</v>
          </cell>
        </row>
        <row r="46">
          <cell r="B46">
            <v>212.42838520148234</v>
          </cell>
          <cell r="C46">
            <v>42.125580685034471</v>
          </cell>
          <cell r="D46">
            <v>5.6082647387909663</v>
          </cell>
          <cell r="E46">
            <v>260.16223062530787</v>
          </cell>
          <cell r="F46">
            <v>214.64735384774102</v>
          </cell>
          <cell r="G46">
            <v>35.515306587340611</v>
          </cell>
          <cell r="H46">
            <v>7.7993217335626666</v>
          </cell>
          <cell r="I46">
            <v>257.96198216864434</v>
          </cell>
        </row>
        <row r="47">
          <cell r="B47">
            <v>69.658003720449869</v>
          </cell>
          <cell r="C47">
            <v>12.292588915738287</v>
          </cell>
          <cell r="D47">
            <v>0</v>
          </cell>
          <cell r="E47">
            <v>81.950592636187594</v>
          </cell>
          <cell r="F47">
            <v>70.088150328448407</v>
          </cell>
          <cell r="G47">
            <v>12.181837309378597</v>
          </cell>
          <cell r="H47">
            <v>0.1866625065648333</v>
          </cell>
          <cell r="I47">
            <v>82.456650144390537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ions_2014"/>
      <sheetName val="Expenditures_2014"/>
      <sheetName val="EU"/>
      <sheetName val="AT"/>
      <sheetName val="BE"/>
      <sheetName val="BG"/>
      <sheetName val="CY"/>
      <sheetName val="CZ"/>
      <sheetName val="DE"/>
      <sheetName val="DK"/>
      <sheetName val="EE"/>
      <sheetName val="ES"/>
      <sheetName val="FI"/>
      <sheetName val="FR"/>
      <sheetName val="G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I"/>
      <sheetName val="SK"/>
      <sheetName val="U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B2" t="str">
            <v>Poland</v>
          </cell>
          <cell r="D2" t="str">
            <v>EU12</v>
          </cell>
        </row>
        <row r="4">
          <cell r="A4" t="str">
            <v>Convergence</v>
          </cell>
          <cell r="B4">
            <v>1583.6920138799321</v>
          </cell>
          <cell r="C4">
            <v>1161.0006030408611</v>
          </cell>
          <cell r="D4">
            <v>1574.1924754095414</v>
          </cell>
          <cell r="E4">
            <v>1081.4891564374079</v>
          </cell>
        </row>
        <row r="5">
          <cell r="A5" t="str">
            <v>of which: Urban</v>
          </cell>
          <cell r="B5">
            <v>2099.9180550689366</v>
          </cell>
          <cell r="C5">
            <v>1499.9551540700402</v>
          </cell>
          <cell r="D5">
            <v>1945.5947696819776</v>
          </cell>
          <cell r="E5">
            <v>1357.4712420244036</v>
          </cell>
        </row>
        <row r="6">
          <cell r="A6" t="str">
            <v>Intermediate</v>
          </cell>
          <cell r="B6">
            <v>1594.5916733600584</v>
          </cell>
          <cell r="C6">
            <v>1188.2321156367623</v>
          </cell>
          <cell r="D6">
            <v>1538.8295758759011</v>
          </cell>
          <cell r="E6">
            <v>1065.271126397078</v>
          </cell>
        </row>
        <row r="7">
          <cell r="A7" t="str">
            <v>Rural</v>
          </cell>
          <cell r="B7">
            <v>1187.2226219570812</v>
          </cell>
          <cell r="C7">
            <v>882.65372385746173</v>
          </cell>
          <cell r="D7">
            <v>1446.801878284436</v>
          </cell>
          <cell r="E7">
            <v>977.70101772782414</v>
          </cell>
        </row>
        <row r="8">
          <cell r="A8" t="str">
            <v>All regions</v>
          </cell>
          <cell r="B8">
            <v>1583.6920138799321</v>
          </cell>
          <cell r="C8">
            <v>1161.0006030408611</v>
          </cell>
          <cell r="D8">
            <v>1583.7154881915601</v>
          </cell>
          <cell r="E8">
            <v>1083.1445387496135</v>
          </cell>
        </row>
        <row r="9">
          <cell r="A9" t="str">
            <v>of which: Urban</v>
          </cell>
          <cell r="B9">
            <v>2099.9180550689366</v>
          </cell>
          <cell r="C9">
            <v>1499.9551540700402</v>
          </cell>
          <cell r="D9">
            <v>1961.7650768251669</v>
          </cell>
          <cell r="E9">
            <v>1338.8861658867672</v>
          </cell>
        </row>
        <row r="10">
          <cell r="A10" t="str">
            <v>Intermediate</v>
          </cell>
          <cell r="B10">
            <v>1594.5916733600584</v>
          </cell>
          <cell r="C10">
            <v>1188.2321156367623</v>
          </cell>
          <cell r="D10">
            <v>1522.9891922830359</v>
          </cell>
          <cell r="E10">
            <v>1055.4789853685461</v>
          </cell>
        </row>
        <row r="11">
          <cell r="A11" t="str">
            <v>Rural</v>
          </cell>
          <cell r="B11">
            <v>1187.2226219570812</v>
          </cell>
          <cell r="C11">
            <v>882.65372385746173</v>
          </cell>
          <cell r="D11">
            <v>1446.801878284436</v>
          </cell>
          <cell r="E11">
            <v>977.70101772782414</v>
          </cell>
        </row>
        <row r="12">
          <cell r="A12" t="str">
            <v>Note: Regions are classified at the NUTS3 level into predominantly urban, predominantly rural and intermediate according to their population density (see the Eurostat methodology at http://ec.europa.eu/eurostat/web/rural-development/methodology).</v>
          </cell>
          <cell r="B12"/>
          <cell r="C12"/>
          <cell r="D12"/>
          <cell r="E12"/>
        </row>
        <row r="13">
          <cell r="A13" t="str">
            <v>Source: DG Regional and Urban Policy (WP13), Inforegio database and Eurostat, regional demographic statistics</v>
          </cell>
          <cell r="B13"/>
          <cell r="C13"/>
          <cell r="D13"/>
          <cell r="E13"/>
        </row>
      </sheetData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"/>
      <sheetName val="BE"/>
      <sheetName val="BG"/>
      <sheetName val="CY"/>
      <sheetName val="CZ"/>
      <sheetName val="DE"/>
      <sheetName val="DK"/>
      <sheetName val="EE"/>
      <sheetName val="ES"/>
      <sheetName val="FI"/>
      <sheetName val="FR"/>
      <sheetName val="GR"/>
      <sheetName val="H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I"/>
      <sheetName val="SK"/>
      <sheetName val="UK"/>
      <sheetName val="EU28"/>
      <sheetName val="EU15"/>
      <sheetName val="EU15-4"/>
      <sheetName val="EU4"/>
      <sheetName val="EU12"/>
    </sheetNames>
    <sheetDataSet>
      <sheetData sheetId="0">
        <row r="12">
          <cell r="B12" t="str">
            <v>Convergence</v>
          </cell>
        </row>
      </sheetData>
      <sheetData sheetId="1">
        <row r="12">
          <cell r="B12" t="str">
            <v>Convergence</v>
          </cell>
        </row>
      </sheetData>
      <sheetData sheetId="2">
        <row r="12">
          <cell r="B12" t="str">
            <v>Convergence</v>
          </cell>
        </row>
      </sheetData>
      <sheetData sheetId="3">
        <row r="12">
          <cell r="B12" t="str">
            <v>Multi-Objective</v>
          </cell>
        </row>
      </sheetData>
      <sheetData sheetId="4">
        <row r="12">
          <cell r="B12" t="str">
            <v>Convergence</v>
          </cell>
        </row>
      </sheetData>
      <sheetData sheetId="5">
        <row r="14">
          <cell r="B14">
            <v>5315.3334770000001</v>
          </cell>
        </row>
      </sheetData>
      <sheetData sheetId="6">
        <row r="12">
          <cell r="B12" t="str">
            <v>Competitiveness</v>
          </cell>
        </row>
      </sheetData>
      <sheetData sheetId="7">
        <row r="12">
          <cell r="B12" t="str">
            <v>Convergence</v>
          </cell>
        </row>
      </sheetData>
      <sheetData sheetId="8">
        <row r="12">
          <cell r="B12" t="str">
            <v>Convergence</v>
          </cell>
        </row>
      </sheetData>
      <sheetData sheetId="9">
        <row r="12">
          <cell r="B12" t="str">
            <v>Competitiveness</v>
          </cell>
        </row>
      </sheetData>
      <sheetData sheetId="10">
        <row r="12">
          <cell r="B12" t="str">
            <v>Convergence</v>
          </cell>
        </row>
      </sheetData>
      <sheetData sheetId="11">
        <row r="12">
          <cell r="B12" t="str">
            <v>Convergence</v>
          </cell>
        </row>
      </sheetData>
      <sheetData sheetId="12">
        <row r="14">
          <cell r="B14">
            <v>129.07353800000001</v>
          </cell>
        </row>
      </sheetData>
      <sheetData sheetId="13">
        <row r="12">
          <cell r="B12" t="str">
            <v>Convergence</v>
          </cell>
        </row>
      </sheetData>
      <sheetData sheetId="14">
        <row r="12">
          <cell r="B12" t="str">
            <v>Competitiveness</v>
          </cell>
        </row>
      </sheetData>
      <sheetData sheetId="15">
        <row r="12">
          <cell r="B12" t="str">
            <v>Convergence</v>
          </cell>
        </row>
      </sheetData>
      <sheetData sheetId="16">
        <row r="12">
          <cell r="B12" t="str">
            <v>Convergence</v>
          </cell>
        </row>
      </sheetData>
      <sheetData sheetId="17">
        <row r="12">
          <cell r="B12" t="str">
            <v>Competitiveness</v>
          </cell>
        </row>
      </sheetData>
      <sheetData sheetId="18">
        <row r="12">
          <cell r="B12" t="str">
            <v>Convergence</v>
          </cell>
        </row>
      </sheetData>
      <sheetData sheetId="19">
        <row r="12">
          <cell r="B12" t="str">
            <v>Convergence</v>
          </cell>
        </row>
      </sheetData>
      <sheetData sheetId="20">
        <row r="12">
          <cell r="B12" t="str">
            <v>Competitiveness</v>
          </cell>
        </row>
      </sheetData>
      <sheetData sheetId="21">
        <row r="12">
          <cell r="B12" t="str">
            <v>Convergence</v>
          </cell>
        </row>
        <row r="13">
          <cell r="B13" t="str">
            <v>EUR mn</v>
          </cell>
          <cell r="C13" t="str">
            <v>% total</v>
          </cell>
        </row>
        <row r="14">
          <cell r="B14">
            <v>11680.097768</v>
          </cell>
          <cell r="C14">
            <v>20.427554058695268</v>
          </cell>
        </row>
        <row r="15">
          <cell r="B15">
            <v>31598.718306999999</v>
          </cell>
          <cell r="C15">
            <v>55.26362357772058</v>
          </cell>
        </row>
        <row r="16">
          <cell r="B16">
            <v>6725.4294950000003</v>
          </cell>
          <cell r="C16">
            <v>11.762236695779011</v>
          </cell>
        </row>
        <row r="17">
          <cell r="B17">
            <v>5604.4542760000004</v>
          </cell>
          <cell r="C17">
            <v>9.8017409585501554</v>
          </cell>
        </row>
        <row r="18">
          <cell r="B18">
            <v>0</v>
          </cell>
          <cell r="C18">
            <v>0</v>
          </cell>
        </row>
        <row r="19">
          <cell r="B19">
            <v>1569.4514610000001</v>
          </cell>
          <cell r="C19">
            <v>2.7448447092549859</v>
          </cell>
        </row>
        <row r="20">
          <cell r="B20">
            <v>57178.151307</v>
          </cell>
          <cell r="C20">
            <v>100</v>
          </cell>
        </row>
      </sheetData>
      <sheetData sheetId="22">
        <row r="12">
          <cell r="B12" t="str">
            <v>Convergence</v>
          </cell>
        </row>
      </sheetData>
      <sheetData sheetId="23">
        <row r="12">
          <cell r="B12" t="str">
            <v>Convergence</v>
          </cell>
        </row>
      </sheetData>
      <sheetData sheetId="24">
        <row r="12">
          <cell r="B12" t="str">
            <v>Competitiveness</v>
          </cell>
        </row>
      </sheetData>
      <sheetData sheetId="25">
        <row r="12">
          <cell r="B12" t="str">
            <v>Convergence</v>
          </cell>
        </row>
      </sheetData>
      <sheetData sheetId="26">
        <row r="12">
          <cell r="B12" t="str">
            <v>Convergence</v>
          </cell>
        </row>
      </sheetData>
      <sheetData sheetId="27">
        <row r="13">
          <cell r="B13" t="str">
            <v>Convergence</v>
          </cell>
        </row>
      </sheetData>
      <sheetData sheetId="28"/>
      <sheetData sheetId="29"/>
      <sheetData sheetId="30"/>
      <sheetData sheetId="31"/>
      <sheetData sheetId="3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"/>
      <sheetName val="BE"/>
      <sheetName val="BG"/>
      <sheetName val="ETC"/>
      <sheetName val="CY"/>
      <sheetName val="CZ"/>
      <sheetName val="DE"/>
      <sheetName val="DK"/>
      <sheetName val="EE"/>
      <sheetName val="ES"/>
      <sheetName val="FI"/>
      <sheetName val="FR"/>
      <sheetName val="GR"/>
      <sheetName val="H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I"/>
      <sheetName val="SK"/>
      <sheetName val="UK"/>
      <sheetName val="E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4">
          <cell r="B4">
            <v>7971.776742</v>
          </cell>
          <cell r="C4">
            <v>8824.4388799999997</v>
          </cell>
          <cell r="D4">
            <v>1296.4508740000001</v>
          </cell>
          <cell r="E4">
            <v>-443.78873599999997</v>
          </cell>
          <cell r="F4">
            <v>852.66213800000003</v>
          </cell>
          <cell r="G4">
            <v>14.359764253242041</v>
          </cell>
          <cell r="H4">
            <v>15.433235734782619</v>
          </cell>
        </row>
        <row r="5">
          <cell r="B5">
            <v>878.92348900000002</v>
          </cell>
          <cell r="C5">
            <v>1072.674927</v>
          </cell>
          <cell r="D5">
            <v>232.59816699999999</v>
          </cell>
          <cell r="E5">
            <v>-38.846729000000003</v>
          </cell>
          <cell r="F5">
            <v>193.75143800000001</v>
          </cell>
          <cell r="G5">
            <v>1.5832272411972392</v>
          </cell>
          <cell r="H5">
            <v>1.8760224010052569</v>
          </cell>
        </row>
        <row r="6">
          <cell r="B6">
            <v>1590.486944</v>
          </cell>
          <cell r="C6">
            <v>1781.2641619999999</v>
          </cell>
          <cell r="D6">
            <v>240.13787600000001</v>
          </cell>
          <cell r="E6">
            <v>-49.360658000000001</v>
          </cell>
          <cell r="F6">
            <v>190.777218</v>
          </cell>
          <cell r="G6">
            <v>2.8649845953876283</v>
          </cell>
          <cell r="H6">
            <v>3.1152881324127906</v>
          </cell>
        </row>
        <row r="7">
          <cell r="B7">
            <v>2730.1858999999999</v>
          </cell>
          <cell r="C7">
            <v>2656.0164669999999</v>
          </cell>
          <cell r="D7">
            <v>403.54843799999998</v>
          </cell>
          <cell r="E7">
            <v>-477.717871</v>
          </cell>
          <cell r="F7">
            <v>-74.169432999999998</v>
          </cell>
          <cell r="G7">
            <v>4.9179533196121019</v>
          </cell>
          <cell r="H7">
            <v>4.6451597442165617</v>
          </cell>
        </row>
        <row r="8">
          <cell r="B8">
            <v>6650.854139</v>
          </cell>
          <cell r="C8">
            <v>6724.6761189999997</v>
          </cell>
          <cell r="D8">
            <v>520.55845799999997</v>
          </cell>
          <cell r="E8">
            <v>-446.73647799999998</v>
          </cell>
          <cell r="F8">
            <v>73.821979999999996</v>
          </cell>
          <cell r="G8">
            <v>11.980352763213281</v>
          </cell>
          <cell r="H8">
            <v>11.760919101588259</v>
          </cell>
        </row>
        <row r="9">
          <cell r="B9">
            <v>2219.786983</v>
          </cell>
          <cell r="C9">
            <v>2336.0294079999999</v>
          </cell>
          <cell r="D9">
            <v>348.12114600000001</v>
          </cell>
          <cell r="E9">
            <v>-231.87872100000001</v>
          </cell>
          <cell r="F9">
            <v>116.242425</v>
          </cell>
          <cell r="G9">
            <v>3.9985587654952663</v>
          </cell>
          <cell r="H9">
            <v>4.0855280462941668</v>
          </cell>
        </row>
        <row r="10">
          <cell r="B10">
            <v>984.16406900000004</v>
          </cell>
          <cell r="C10">
            <v>940.192995</v>
          </cell>
          <cell r="D10">
            <v>136.44236000000001</v>
          </cell>
          <cell r="E10">
            <v>-180.413434</v>
          </cell>
          <cell r="F10">
            <v>-43.971074000000002</v>
          </cell>
          <cell r="G10">
            <v>1.772799775349182</v>
          </cell>
          <cell r="H10">
            <v>1.6443221291852039</v>
          </cell>
        </row>
        <row r="11">
          <cell r="B11">
            <v>15211.874802</v>
          </cell>
          <cell r="C11">
            <v>15910.621889</v>
          </cell>
          <cell r="D11">
            <v>1248.7041790000001</v>
          </cell>
          <cell r="E11">
            <v>-549.95709199999999</v>
          </cell>
          <cell r="F11">
            <v>698.74708699999996</v>
          </cell>
          <cell r="G11">
            <v>27.401537082152387</v>
          </cell>
          <cell r="H11">
            <v>27.826401388133288</v>
          </cell>
        </row>
        <row r="12">
          <cell r="B12">
            <v>5481.6743399999996</v>
          </cell>
          <cell r="C12">
            <v>5479.0943559999996</v>
          </cell>
          <cell r="D12">
            <v>679.58301700000004</v>
          </cell>
          <cell r="E12">
            <v>-682.16300100000001</v>
          </cell>
          <cell r="F12">
            <v>-2.5799840000000001</v>
          </cell>
          <cell r="G12">
            <v>9.8742794464785266</v>
          </cell>
          <cell r="H12">
            <v>9.5824965144146326</v>
          </cell>
        </row>
        <row r="13">
          <cell r="B13">
            <v>4313.189523</v>
          </cell>
          <cell r="C13">
            <v>4268.5247419999996</v>
          </cell>
          <cell r="D13">
            <v>193.90172999999999</v>
          </cell>
          <cell r="E13">
            <v>-238.56651099999999</v>
          </cell>
          <cell r="F13">
            <v>-44.664780999999998</v>
          </cell>
          <cell r="G13">
            <v>7.7694580185012265</v>
          </cell>
          <cell r="H13">
            <v>7.4653073672870356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>
            <v>3746.789636</v>
          </cell>
          <cell r="C16">
            <v>3751.8629500000002</v>
          </cell>
          <cell r="D16">
            <v>269.11568899999997</v>
          </cell>
          <cell r="E16">
            <v>-264.04237499999999</v>
          </cell>
          <cell r="F16">
            <v>5.0733139999999999</v>
          </cell>
          <cell r="G16">
            <v>6.7491874924174287</v>
          </cell>
          <cell r="H16">
            <v>6.5617073379227646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B18">
            <v>1741.417279</v>
          </cell>
          <cell r="C18">
            <v>1863.591426</v>
          </cell>
          <cell r="D18">
            <v>172.379841</v>
          </cell>
          <cell r="E18">
            <v>-50.205694000000001</v>
          </cell>
          <cell r="F18">
            <v>122.174147</v>
          </cell>
          <cell r="G18">
            <v>3.1368592476021231</v>
          </cell>
          <cell r="H18">
            <v>3.2592719131369519</v>
          </cell>
        </row>
        <row r="19">
          <cell r="B19">
            <v>50.106385000000003</v>
          </cell>
          <cell r="C19">
            <v>16.192378999999999</v>
          </cell>
          <cell r="D19">
            <v>0</v>
          </cell>
          <cell r="E19">
            <v>-33.914006000000001</v>
          </cell>
          <cell r="F19">
            <v>-33.914006000000001</v>
          </cell>
          <cell r="G19">
            <v>9.0257906043874903E-2</v>
          </cell>
          <cell r="H19">
            <v>2.8319171973679492E-2</v>
          </cell>
        </row>
        <row r="20">
          <cell r="B20">
            <v>1943.4467609999999</v>
          </cell>
          <cell r="C20">
            <v>1552.970607</v>
          </cell>
          <cell r="D20">
            <v>44.832194000000001</v>
          </cell>
          <cell r="E20">
            <v>-435.30834800000002</v>
          </cell>
          <cell r="F20">
            <v>-390.47615400000001</v>
          </cell>
          <cell r="G20">
            <v>3.5007800933076894</v>
          </cell>
          <cell r="H20">
            <v>2.7160210176467849</v>
          </cell>
        </row>
        <row r="21">
          <cell r="B21">
            <v>55514.676992000001</v>
          </cell>
          <cell r="C21">
            <v>57178.151307</v>
          </cell>
          <cell r="D21">
            <v>5786.3739690000002</v>
          </cell>
          <cell r="E21">
            <v>-4122.8996539999998</v>
          </cell>
          <cell r="F21">
            <v>1663.4743149999999</v>
          </cell>
          <cell r="G21">
            <v>100</v>
          </cell>
          <cell r="H21">
            <v>100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T"/>
      <sheetName val="BE"/>
      <sheetName val="BG"/>
      <sheetName val="CY"/>
      <sheetName val="CZ"/>
      <sheetName val="DE"/>
      <sheetName val="DK"/>
      <sheetName val="EE"/>
      <sheetName val="ES"/>
      <sheetName val="FI"/>
      <sheetName val="FR"/>
      <sheetName val="GR"/>
      <sheetName val="H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I"/>
      <sheetName val="SK"/>
      <sheetName val="U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L2">
            <v>55514.676992000001</v>
          </cell>
          <cell r="M2">
            <v>57178.151307</v>
          </cell>
        </row>
        <row r="3">
          <cell r="L3">
            <v>12395.165999999999</v>
          </cell>
          <cell r="M3">
            <v>7995.7829030000003</v>
          </cell>
        </row>
        <row r="4">
          <cell r="L4">
            <v>2707.6904119999999</v>
          </cell>
          <cell r="M4">
            <v>2626.76089</v>
          </cell>
        </row>
        <row r="5">
          <cell r="L5">
            <v>70617.533404000002</v>
          </cell>
          <cell r="M5">
            <v>67800.695099999997</v>
          </cell>
        </row>
        <row r="6">
          <cell r="L6">
            <v>0.78613163496383853</v>
          </cell>
          <cell r="M6">
            <v>0.84332691903331247</v>
          </cell>
        </row>
      </sheetData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T"/>
      <sheetName val="BE"/>
      <sheetName val="BG"/>
      <sheetName val="CY"/>
      <sheetName val="CZ"/>
      <sheetName val="DE"/>
      <sheetName val="DK"/>
      <sheetName val="EE"/>
      <sheetName val="ES"/>
      <sheetName val="ETC"/>
      <sheetName val="FI"/>
      <sheetName val="FR"/>
      <sheetName val="GR"/>
      <sheetName val="H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K"/>
      <sheetName val="SL"/>
      <sheetName val="U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J2">
            <v>2.1103500820116152</v>
          </cell>
          <cell r="K2">
            <v>5.4363058002881921</v>
          </cell>
          <cell r="L2">
            <v>12.806548785888328</v>
          </cell>
          <cell r="M2">
            <v>23.097620710208528</v>
          </cell>
          <cell r="N2">
            <v>36.710613888683483</v>
          </cell>
          <cell r="O2">
            <v>51.457030899839552</v>
          </cell>
          <cell r="P2">
            <v>67.131957217198035</v>
          </cell>
          <cell r="Q2">
            <v>84.891931985316859</v>
          </cell>
          <cell r="R2">
            <v>94.824353720163558</v>
          </cell>
          <cell r="S2">
            <v>94.930311810124707</v>
          </cell>
        </row>
      </sheetData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_data"/>
      <sheetName val="country tables_old"/>
      <sheetName val="country tables"/>
      <sheetName val="NEW core by country 12-14"/>
      <sheetName val="NEW data final"/>
      <sheetName val="DynamicMenu"/>
      <sheetName val="PrgrList"/>
      <sheetName val="CHECK_2012-13"/>
      <sheetName val="DATA"/>
      <sheetName val="DATA_DGRegio"/>
      <sheetName val="DATA_DG_Sel"/>
      <sheetName val="Plaus_1"/>
      <sheetName val="Plaus_2"/>
      <sheetName val="Relevant_indicators"/>
      <sheetName val="CoreInd07-13"/>
      <sheetName val="FutureCommon14-20"/>
      <sheetName val="sfc_core_raw"/>
      <sheetName val="sfc_common_raw"/>
      <sheetName val="old summary table sent to APPLI"/>
    </sheetNames>
    <sheetDataSet>
      <sheetData sheetId="0"/>
      <sheetData sheetId="1"/>
      <sheetData sheetId="2">
        <row r="310">
          <cell r="K310">
            <v>0</v>
          </cell>
          <cell r="L310" t="str">
            <v>Aggregated Jobs</v>
          </cell>
          <cell r="M310" t="str">
            <v>Jobs</v>
          </cell>
          <cell r="N310">
            <v>87426.669999999984</v>
          </cell>
        </row>
        <row r="311">
          <cell r="K311">
            <v>1</v>
          </cell>
          <cell r="L311" t="str">
            <v>Jobs created</v>
          </cell>
          <cell r="M311" t="str">
            <v>Jobs</v>
          </cell>
          <cell r="N311">
            <v>84635.669999999984</v>
          </cell>
        </row>
        <row r="312">
          <cell r="K312">
            <v>4</v>
          </cell>
          <cell r="L312" t="str">
            <v>Number of RTD projects</v>
          </cell>
          <cell r="M312" t="str">
            <v>projects</v>
          </cell>
          <cell r="N312">
            <v>1382</v>
          </cell>
        </row>
        <row r="313">
          <cell r="K313">
            <v>5</v>
          </cell>
          <cell r="L313" t="str">
            <v>Number of cooperation project enterprises-research institutions</v>
          </cell>
          <cell r="M313" t="str">
            <v>projects</v>
          </cell>
          <cell r="N313">
            <v>1057</v>
          </cell>
        </row>
        <row r="314">
          <cell r="K314">
            <v>6</v>
          </cell>
          <cell r="L314" t="str">
            <v>Research jobs created</v>
          </cell>
          <cell r="M314" t="str">
            <v>Jobs</v>
          </cell>
          <cell r="N314">
            <v>4999.66</v>
          </cell>
        </row>
        <row r="315">
          <cell r="K315">
            <v>7</v>
          </cell>
          <cell r="L315" t="str">
            <v>Number of direct investment aid projects to SME</v>
          </cell>
          <cell r="M315" t="str">
            <v>projects</v>
          </cell>
          <cell r="N315">
            <v>14955</v>
          </cell>
        </row>
        <row r="316">
          <cell r="K316">
            <v>8</v>
          </cell>
          <cell r="L316" t="str">
            <v>Number of start-ups supported</v>
          </cell>
          <cell r="M316" t="str">
            <v>start-ups</v>
          </cell>
          <cell r="N316">
            <v>1993</v>
          </cell>
        </row>
        <row r="317">
          <cell r="K317">
            <v>9</v>
          </cell>
          <cell r="L317" t="str">
            <v>Jobs created in SME (gross, full time equivalent)</v>
          </cell>
          <cell r="M317" t="str">
            <v>Jobs</v>
          </cell>
          <cell r="N317">
            <v>38624.339999999997</v>
          </cell>
        </row>
        <row r="318">
          <cell r="K318">
            <v>12</v>
          </cell>
          <cell r="L318" t="str">
            <v>Number of additional population covered by broadband access</v>
          </cell>
          <cell r="M318" t="str">
            <v>persons</v>
          </cell>
          <cell r="N318">
            <v>1672039</v>
          </cell>
        </row>
        <row r="319">
          <cell r="K319">
            <v>14</v>
          </cell>
          <cell r="L319" t="str">
            <v>km of new roads</v>
          </cell>
          <cell r="M319" t="str">
            <v>km</v>
          </cell>
          <cell r="N319">
            <v>1886.27</v>
          </cell>
        </row>
        <row r="320">
          <cell r="K320">
            <v>15</v>
          </cell>
          <cell r="L320" t="str">
            <v>km of new TEN roads</v>
          </cell>
          <cell r="M320" t="str">
            <v>km</v>
          </cell>
          <cell r="N320">
            <v>1056.01</v>
          </cell>
        </row>
        <row r="321">
          <cell r="K321">
            <v>16</v>
          </cell>
          <cell r="L321" t="str">
            <v>km of reconstructed roads</v>
          </cell>
          <cell r="M321" t="str">
            <v>km</v>
          </cell>
          <cell r="N321">
            <v>7216.2300000000005</v>
          </cell>
        </row>
        <row r="322">
          <cell r="K322">
            <v>17</v>
          </cell>
          <cell r="L322" t="str">
            <v>km of new railroads</v>
          </cell>
          <cell r="M322" t="str">
            <v>km</v>
          </cell>
          <cell r="N322">
            <v>1.95</v>
          </cell>
        </row>
        <row r="323">
          <cell r="K323">
            <v>18</v>
          </cell>
          <cell r="L323" t="str">
            <v>km of TEN railroads</v>
          </cell>
          <cell r="M323" t="str">
            <v>km</v>
          </cell>
          <cell r="N323">
            <v>123.65</v>
          </cell>
        </row>
        <row r="324">
          <cell r="K324">
            <v>19</v>
          </cell>
          <cell r="L324" t="str">
            <v>km of reconstructed railroads</v>
          </cell>
          <cell r="M324" t="str">
            <v>km</v>
          </cell>
          <cell r="N324">
            <v>482.05999999999995</v>
          </cell>
        </row>
        <row r="325">
          <cell r="K325">
            <v>24</v>
          </cell>
          <cell r="L325" t="str">
            <v>Additional capacity of renewable energy production</v>
          </cell>
          <cell r="M325" t="str">
            <v>MW</v>
          </cell>
          <cell r="N325">
            <v>914.57999999999993</v>
          </cell>
        </row>
        <row r="326">
          <cell r="K326">
            <v>25</v>
          </cell>
          <cell r="L326" t="str">
            <v>Additional population served by water projects</v>
          </cell>
          <cell r="M326" t="str">
            <v>persons</v>
          </cell>
          <cell r="N326">
            <v>262221</v>
          </cell>
        </row>
        <row r="327">
          <cell r="K327">
            <v>26</v>
          </cell>
          <cell r="L327" t="str">
            <v>Additional population served by waste water projects</v>
          </cell>
          <cell r="M327" t="str">
            <v>persons</v>
          </cell>
          <cell r="N327">
            <v>537311</v>
          </cell>
        </row>
        <row r="328">
          <cell r="K328">
            <v>29</v>
          </cell>
          <cell r="L328" t="str">
            <v>Area rehabilitated (km2)</v>
          </cell>
          <cell r="M328" t="str">
            <v>km2</v>
          </cell>
          <cell r="N328">
            <v>144.12049999999999</v>
          </cell>
        </row>
        <row r="329">
          <cell r="K329">
            <v>35</v>
          </cell>
          <cell r="L329" t="str">
            <v>Number of jobs created in tourism</v>
          </cell>
          <cell r="M329" t="str">
            <v>Jobs</v>
          </cell>
          <cell r="N329">
            <v>3947.6200000000003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7" sqref="A7"/>
    </sheetView>
  </sheetViews>
  <sheetFormatPr defaultRowHeight="15" x14ac:dyDescent="0.25"/>
  <cols>
    <col min="1" max="1" width="118" customWidth="1"/>
  </cols>
  <sheetData>
    <row r="1" spans="1:1" x14ac:dyDescent="0.25">
      <c r="A1" s="1" t="s">
        <v>6</v>
      </c>
    </row>
    <row r="2" spans="1:1" x14ac:dyDescent="0.25">
      <c r="A2" s="1" t="s">
        <v>5</v>
      </c>
    </row>
    <row r="3" spans="1:1" x14ac:dyDescent="0.25">
      <c r="A3" s="1" t="s">
        <v>2</v>
      </c>
    </row>
    <row r="4" spans="1:1" x14ac:dyDescent="0.25">
      <c r="A4" s="1" t="s">
        <v>119</v>
      </c>
    </row>
    <row r="5" spans="1:1" x14ac:dyDescent="0.25">
      <c r="A5" s="1" t="s">
        <v>3</v>
      </c>
    </row>
    <row r="6" spans="1:1" x14ac:dyDescent="0.25">
      <c r="A6" s="1" t="s">
        <v>4</v>
      </c>
    </row>
    <row r="7" spans="1:1" x14ac:dyDescent="0.25">
      <c r="A7" s="1" t="s">
        <v>120</v>
      </c>
    </row>
    <row r="8" spans="1:1" x14ac:dyDescent="0.25">
      <c r="A8" s="1" t="s">
        <v>7</v>
      </c>
    </row>
    <row r="9" spans="1:1" x14ac:dyDescent="0.25">
      <c r="A9" s="1" t="s">
        <v>8</v>
      </c>
    </row>
    <row r="10" spans="1:1" x14ac:dyDescent="0.25">
      <c r="A10" s="1" t="s">
        <v>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workbookViewId="0">
      <selection activeCell="L3" sqref="L3"/>
    </sheetView>
  </sheetViews>
  <sheetFormatPr defaultRowHeight="15" x14ac:dyDescent="0.25"/>
  <cols>
    <col min="1" max="1" width="19.42578125" customWidth="1"/>
    <col min="2" max="11" width="12.85546875" customWidth="1"/>
  </cols>
  <sheetData>
    <row r="1" spans="1:11" x14ac:dyDescent="0.25">
      <c r="A1" s="1" t="s">
        <v>8</v>
      </c>
    </row>
    <row r="2" spans="1:11" x14ac:dyDescent="0.25">
      <c r="A2" s="103"/>
      <c r="B2" s="104">
        <v>2007</v>
      </c>
      <c r="C2" s="104">
        <v>2008</v>
      </c>
      <c r="D2" s="104">
        <v>2009</v>
      </c>
      <c r="E2" s="104">
        <v>2010</v>
      </c>
      <c r="F2" s="104">
        <v>2011</v>
      </c>
      <c r="G2" s="104">
        <v>2012</v>
      </c>
      <c r="H2" s="104">
        <v>2013</v>
      </c>
      <c r="I2" s="104">
        <v>2014</v>
      </c>
      <c r="J2" s="104">
        <v>2015</v>
      </c>
      <c r="K2" s="102" t="s">
        <v>121</v>
      </c>
    </row>
    <row r="3" spans="1:11" ht="43.5" x14ac:dyDescent="0.25">
      <c r="A3" s="105" t="s">
        <v>118</v>
      </c>
      <c r="B3" s="106">
        <f>IF([8]PL!J2="", "", [8]PL!J2)</f>
        <v>2.1103500820116152</v>
      </c>
      <c r="C3" s="106">
        <f>IF([8]PL!K2="", "", [8]PL!K2)</f>
        <v>5.4363058002881921</v>
      </c>
      <c r="D3" s="106">
        <f>IF([8]PL!L2="", "", [8]PL!L2)</f>
        <v>12.806548785888328</v>
      </c>
      <c r="E3" s="106">
        <f>IF([8]PL!M2="", "", [8]PL!M2)</f>
        <v>23.097620710208528</v>
      </c>
      <c r="F3" s="106">
        <f>IF([8]PL!N2="", "", [8]PL!N2)</f>
        <v>36.710613888683483</v>
      </c>
      <c r="G3" s="106">
        <f>IF([8]PL!O2="", "", [8]PL!O2)</f>
        <v>51.457030899839552</v>
      </c>
      <c r="H3" s="106">
        <f>IF([8]PL!P2="", "", [8]PL!P2)</f>
        <v>67.131957217198035</v>
      </c>
      <c r="I3" s="106">
        <f>IF([8]PL!Q2="", "", [8]PL!Q2)</f>
        <v>84.891931985316859</v>
      </c>
      <c r="J3" s="106">
        <f>IF([8]PL!R2="", "", [8]PL!R2)</f>
        <v>94.824353720163558</v>
      </c>
      <c r="K3" s="107">
        <f>IF([8]PL!S2="", "", [8]PL!S2)</f>
        <v>94.930311810124707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F13" sqref="F13"/>
    </sheetView>
  </sheetViews>
  <sheetFormatPr defaultRowHeight="15" x14ac:dyDescent="0.25"/>
  <cols>
    <col min="1" max="1" width="20.5703125" customWidth="1"/>
    <col min="2" max="2" width="57" customWidth="1"/>
    <col min="3" max="3" width="22.85546875" customWidth="1"/>
    <col min="4" max="4" width="27.42578125" customWidth="1"/>
  </cols>
  <sheetData>
    <row r="1" spans="1:4" x14ac:dyDescent="0.25">
      <c r="A1" s="1" t="s">
        <v>9</v>
      </c>
    </row>
    <row r="2" spans="1:4" x14ac:dyDescent="0.25">
      <c r="A2" s="126" t="s">
        <v>112</v>
      </c>
      <c r="B2" s="127" t="s">
        <v>113</v>
      </c>
      <c r="C2" s="127" t="s">
        <v>114</v>
      </c>
      <c r="D2" s="128" t="s">
        <v>116</v>
      </c>
    </row>
    <row r="3" spans="1:4" x14ac:dyDescent="0.25">
      <c r="A3" s="129">
        <f>IF('[9]country tables'!K310="","",'[9]country tables'!K310)</f>
        <v>0</v>
      </c>
      <c r="B3" s="137" t="str">
        <f>IF('[9]country tables'!L310="","",'[9]country tables'!L310)</f>
        <v>Aggregated Jobs</v>
      </c>
      <c r="C3" s="137" t="str">
        <f>IF('[9]country tables'!M310="","",'[9]country tables'!M310)</f>
        <v>Jobs</v>
      </c>
      <c r="D3" s="150">
        <f>IF('[9]country tables'!N310="","",'[9]country tables'!N310)</f>
        <v>87426.669999999984</v>
      </c>
    </row>
    <row r="4" spans="1:4" x14ac:dyDescent="0.25">
      <c r="A4" s="130">
        <f>IF('[9]country tables'!K311="","",'[9]country tables'!K311)</f>
        <v>1</v>
      </c>
      <c r="B4" s="136" t="str">
        <f>IF('[9]country tables'!L311="","",'[9]country tables'!L311)</f>
        <v>Jobs created</v>
      </c>
      <c r="C4" s="136" t="str">
        <f>IF('[9]country tables'!M311="","",'[9]country tables'!M311)</f>
        <v>Jobs</v>
      </c>
      <c r="D4" s="151">
        <f>IF('[9]country tables'!N311="","",'[9]country tables'!N311)</f>
        <v>84635.669999999984</v>
      </c>
    </row>
    <row r="5" spans="1:4" x14ac:dyDescent="0.25">
      <c r="A5" s="130">
        <f>IF('[9]country tables'!K312="","",'[9]country tables'!K312)</f>
        <v>4</v>
      </c>
      <c r="B5" s="136" t="str">
        <f>IF('[9]country tables'!L312="","",'[9]country tables'!L312)</f>
        <v>Number of RTD projects</v>
      </c>
      <c r="C5" s="136" t="str">
        <f>IF('[9]country tables'!M312="","",'[9]country tables'!M312)</f>
        <v>projects</v>
      </c>
      <c r="D5" s="151">
        <f>IF('[9]country tables'!N312="","",'[9]country tables'!N312)</f>
        <v>1382</v>
      </c>
    </row>
    <row r="6" spans="1:4" x14ac:dyDescent="0.25">
      <c r="A6" s="130">
        <f>IF('[9]country tables'!K313="","",'[9]country tables'!K313)</f>
        <v>5</v>
      </c>
      <c r="B6" s="136" t="str">
        <f>IF('[9]country tables'!L313="","",'[9]country tables'!L313)</f>
        <v>Number of cooperation project enterprises-research institutions</v>
      </c>
      <c r="C6" s="136" t="str">
        <f>IF('[9]country tables'!M313="","",'[9]country tables'!M313)</f>
        <v>projects</v>
      </c>
      <c r="D6" s="151">
        <f>IF('[9]country tables'!N313="","",'[9]country tables'!N313)</f>
        <v>1057</v>
      </c>
    </row>
    <row r="7" spans="1:4" x14ac:dyDescent="0.25">
      <c r="A7" s="130">
        <f>IF('[9]country tables'!K314="","",'[9]country tables'!K314)</f>
        <v>6</v>
      </c>
      <c r="B7" s="136" t="str">
        <f>IF('[9]country tables'!L314="","",'[9]country tables'!L314)</f>
        <v>Research jobs created</v>
      </c>
      <c r="C7" s="136" t="str">
        <f>IF('[9]country tables'!M314="","",'[9]country tables'!M314)</f>
        <v>Jobs</v>
      </c>
      <c r="D7" s="151">
        <f>IF('[9]country tables'!N314="","",'[9]country tables'!N314)</f>
        <v>4999.66</v>
      </c>
    </row>
    <row r="8" spans="1:4" x14ac:dyDescent="0.25">
      <c r="A8" s="130">
        <f>IF('[9]country tables'!K315="","",'[9]country tables'!K315)</f>
        <v>7</v>
      </c>
      <c r="B8" s="136" t="str">
        <f>IF('[9]country tables'!L315="","",'[9]country tables'!L315)</f>
        <v>Number of direct investment aid projects to SME</v>
      </c>
      <c r="C8" s="136" t="str">
        <f>IF('[9]country tables'!M315="","",'[9]country tables'!M315)</f>
        <v>projects</v>
      </c>
      <c r="D8" s="151">
        <f>IF('[9]country tables'!N315="","",'[9]country tables'!N315)</f>
        <v>14955</v>
      </c>
    </row>
    <row r="9" spans="1:4" x14ac:dyDescent="0.25">
      <c r="A9" s="130">
        <f>IF('[9]country tables'!K316="","",'[9]country tables'!K316)</f>
        <v>8</v>
      </c>
      <c r="B9" s="136" t="str">
        <f>IF('[9]country tables'!L316="","",'[9]country tables'!L316)</f>
        <v>Number of start-ups supported</v>
      </c>
      <c r="C9" s="136" t="str">
        <f>IF('[9]country tables'!M316="","",'[9]country tables'!M316)</f>
        <v>start-ups</v>
      </c>
      <c r="D9" s="151">
        <f>IF('[9]country tables'!N316="","",'[9]country tables'!N316)</f>
        <v>1993</v>
      </c>
    </row>
    <row r="10" spans="1:4" x14ac:dyDescent="0.25">
      <c r="A10" s="130">
        <f>IF('[9]country tables'!K317="","",'[9]country tables'!K317)</f>
        <v>9</v>
      </c>
      <c r="B10" s="136" t="str">
        <f>IF('[9]country tables'!L317="","",'[9]country tables'!L317)</f>
        <v>Jobs created in SME (gross, full time equivalent)</v>
      </c>
      <c r="C10" s="136" t="str">
        <f>IF('[9]country tables'!M317="","",'[9]country tables'!M317)</f>
        <v>Jobs</v>
      </c>
      <c r="D10" s="151">
        <f>IF('[9]country tables'!N317="","",'[9]country tables'!N317)</f>
        <v>38624.339999999997</v>
      </c>
    </row>
    <row r="11" spans="1:4" x14ac:dyDescent="0.25">
      <c r="A11" s="130">
        <f>IF('[9]country tables'!K318="","",'[9]country tables'!K318)</f>
        <v>12</v>
      </c>
      <c r="B11" s="136" t="str">
        <f>IF('[9]country tables'!L318="","",'[9]country tables'!L318)</f>
        <v>Number of additional population covered by broadband access</v>
      </c>
      <c r="C11" s="136" t="str">
        <f>IF('[9]country tables'!M318="","",'[9]country tables'!M318)</f>
        <v>persons</v>
      </c>
      <c r="D11" s="151">
        <f>IF('[9]country tables'!N318="","",'[9]country tables'!N318)</f>
        <v>1672039</v>
      </c>
    </row>
    <row r="12" spans="1:4" x14ac:dyDescent="0.25">
      <c r="A12" s="130">
        <f>IF('[9]country tables'!K319="","",'[9]country tables'!K319)</f>
        <v>14</v>
      </c>
      <c r="B12" s="136" t="str">
        <f>IF('[9]country tables'!L319="","",'[9]country tables'!L319)</f>
        <v>km of new roads</v>
      </c>
      <c r="C12" s="136" t="str">
        <f>IF('[9]country tables'!M319="","",'[9]country tables'!M319)</f>
        <v>km</v>
      </c>
      <c r="D12" s="151">
        <f>IF('[9]country tables'!N319="","",'[9]country tables'!N319)</f>
        <v>1886.27</v>
      </c>
    </row>
    <row r="13" spans="1:4" x14ac:dyDescent="0.25">
      <c r="A13" s="130">
        <f>IF('[9]country tables'!K320="","",'[9]country tables'!K320)</f>
        <v>15</v>
      </c>
      <c r="B13" s="136" t="str">
        <f>IF('[9]country tables'!L320="","",'[9]country tables'!L320)</f>
        <v>km of new TEN roads</v>
      </c>
      <c r="C13" s="136" t="str">
        <f>IF('[9]country tables'!M320="","",'[9]country tables'!M320)</f>
        <v>km</v>
      </c>
      <c r="D13" s="151">
        <f>IF('[9]country tables'!N320="","",'[9]country tables'!N320)</f>
        <v>1056.01</v>
      </c>
    </row>
    <row r="14" spans="1:4" x14ac:dyDescent="0.25">
      <c r="A14" s="130">
        <f>IF('[9]country tables'!K321="","",'[9]country tables'!K321)</f>
        <v>16</v>
      </c>
      <c r="B14" s="136" t="str">
        <f>IF('[9]country tables'!L321="","",'[9]country tables'!L321)</f>
        <v>km of reconstructed roads</v>
      </c>
      <c r="C14" s="136" t="str">
        <f>IF('[9]country tables'!M321="","",'[9]country tables'!M321)</f>
        <v>km</v>
      </c>
      <c r="D14" s="151">
        <f>IF('[9]country tables'!N321="","",'[9]country tables'!N321)</f>
        <v>7216.2300000000005</v>
      </c>
    </row>
    <row r="15" spans="1:4" x14ac:dyDescent="0.25">
      <c r="A15" s="130">
        <f>IF('[9]country tables'!K322="","",'[9]country tables'!K322)</f>
        <v>17</v>
      </c>
      <c r="B15" s="136" t="str">
        <f>IF('[9]country tables'!L322="","",'[9]country tables'!L322)</f>
        <v>km of new railroads</v>
      </c>
      <c r="C15" s="136" t="str">
        <f>IF('[9]country tables'!M322="","",'[9]country tables'!M322)</f>
        <v>km</v>
      </c>
      <c r="D15" s="151">
        <f>IF('[9]country tables'!N322="","",'[9]country tables'!N322)</f>
        <v>1.95</v>
      </c>
    </row>
    <row r="16" spans="1:4" x14ac:dyDescent="0.25">
      <c r="A16" s="130">
        <f>IF('[9]country tables'!K323="","",'[9]country tables'!K323)</f>
        <v>18</v>
      </c>
      <c r="B16" s="136" t="str">
        <f>IF('[9]country tables'!L323="","",'[9]country tables'!L323)</f>
        <v>km of TEN railroads</v>
      </c>
      <c r="C16" s="136" t="str">
        <f>IF('[9]country tables'!M323="","",'[9]country tables'!M323)</f>
        <v>km</v>
      </c>
      <c r="D16" s="151">
        <f>IF('[9]country tables'!N323="","",'[9]country tables'!N323)</f>
        <v>123.65</v>
      </c>
    </row>
    <row r="17" spans="1:4" x14ac:dyDescent="0.25">
      <c r="A17" s="130">
        <f>IF('[9]country tables'!K324="","",'[9]country tables'!K324)</f>
        <v>19</v>
      </c>
      <c r="B17" s="136" t="str">
        <f>IF('[9]country tables'!L324="","",'[9]country tables'!L324)</f>
        <v>km of reconstructed railroads</v>
      </c>
      <c r="C17" s="136" t="str">
        <f>IF('[9]country tables'!M324="","",'[9]country tables'!M324)</f>
        <v>km</v>
      </c>
      <c r="D17" s="151">
        <f>IF('[9]country tables'!N324="","",'[9]country tables'!N324)</f>
        <v>482.05999999999995</v>
      </c>
    </row>
    <row r="18" spans="1:4" x14ac:dyDescent="0.25">
      <c r="A18" s="130">
        <f>IF('[9]country tables'!K325="","",'[9]country tables'!K325)</f>
        <v>24</v>
      </c>
      <c r="B18" s="136" t="str">
        <f>IF('[9]country tables'!L325="","",'[9]country tables'!L325)</f>
        <v>Additional capacity of renewable energy production</v>
      </c>
      <c r="C18" s="136" t="str">
        <f>IF('[9]country tables'!M325="","",'[9]country tables'!M325)</f>
        <v>MW</v>
      </c>
      <c r="D18" s="151">
        <f>IF('[9]country tables'!N325="","",'[9]country tables'!N325)</f>
        <v>914.57999999999993</v>
      </c>
    </row>
    <row r="19" spans="1:4" x14ac:dyDescent="0.25">
      <c r="A19" s="130">
        <f>IF('[9]country tables'!K326="","",'[9]country tables'!K326)</f>
        <v>25</v>
      </c>
      <c r="B19" s="136" t="str">
        <f>IF('[9]country tables'!L326="","",'[9]country tables'!L326)</f>
        <v>Additional population served by water projects</v>
      </c>
      <c r="C19" s="136" t="str">
        <f>IF('[9]country tables'!M326="","",'[9]country tables'!M326)</f>
        <v>persons</v>
      </c>
      <c r="D19" s="151">
        <f>IF('[9]country tables'!N326="","",'[9]country tables'!N326)</f>
        <v>262221</v>
      </c>
    </row>
    <row r="20" spans="1:4" x14ac:dyDescent="0.25">
      <c r="A20" s="130">
        <f>IF('[9]country tables'!K327="","",'[9]country tables'!K327)</f>
        <v>26</v>
      </c>
      <c r="B20" s="136" t="str">
        <f>IF('[9]country tables'!L327="","",'[9]country tables'!L327)</f>
        <v>Additional population served by waste water projects</v>
      </c>
      <c r="C20" s="136" t="str">
        <f>IF('[9]country tables'!M327="","",'[9]country tables'!M327)</f>
        <v>persons</v>
      </c>
      <c r="D20" s="151">
        <f>IF('[9]country tables'!N327="","",'[9]country tables'!N327)</f>
        <v>537311</v>
      </c>
    </row>
    <row r="21" spans="1:4" x14ac:dyDescent="0.25">
      <c r="A21" s="130">
        <f>IF('[9]country tables'!K328="","",'[9]country tables'!K328)</f>
        <v>29</v>
      </c>
      <c r="B21" s="136" t="str">
        <f>IF('[9]country tables'!L328="","",'[9]country tables'!L328)</f>
        <v>Area rehabilitated (km2)</v>
      </c>
      <c r="C21" s="136" t="str">
        <f>IF('[9]country tables'!M328="","",'[9]country tables'!M328)</f>
        <v>km2</v>
      </c>
      <c r="D21" s="151">
        <f>IF('[9]country tables'!N328="","",'[9]country tables'!N328)</f>
        <v>144.12049999999999</v>
      </c>
    </row>
    <row r="22" spans="1:4" x14ac:dyDescent="0.25">
      <c r="A22" s="131">
        <f>IF('[9]country tables'!K329="","",'[9]country tables'!K329)</f>
        <v>35</v>
      </c>
      <c r="B22" s="138" t="str">
        <f>IF('[9]country tables'!L329="","",'[9]country tables'!L329)</f>
        <v>Number of jobs created in tourism</v>
      </c>
      <c r="C22" s="138" t="str">
        <f>IF('[9]country tables'!M329="","",'[9]country tables'!M329)</f>
        <v>Jobs</v>
      </c>
      <c r="D22" s="152">
        <f>IF('[9]country tables'!N329="","",'[9]country tables'!N329)</f>
        <v>3947.6200000000003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K468"/>
  <sheetViews>
    <sheetView workbookViewId="0">
      <selection activeCell="F10" sqref="F10"/>
    </sheetView>
  </sheetViews>
  <sheetFormatPr defaultRowHeight="15" x14ac:dyDescent="0.25"/>
  <cols>
    <col min="1" max="1" width="38.5703125" style="82" customWidth="1"/>
    <col min="2" max="3" width="11" style="82" bestFit="1" customWidth="1"/>
    <col min="4" max="4" width="9.85546875" style="82" bestFit="1" customWidth="1"/>
    <col min="5" max="7" width="14.28515625" style="82" customWidth="1"/>
    <col min="8" max="8" width="9.42578125" style="82" bestFit="1" customWidth="1"/>
    <col min="9" max="9" width="11.140625" style="82" customWidth="1"/>
    <col min="10" max="11" width="14.85546875" style="82" customWidth="1"/>
    <col min="12" max="12" width="11.28515625" style="82" customWidth="1"/>
    <col min="13" max="13" width="14.140625" style="82" customWidth="1"/>
    <col min="14" max="14" width="12.140625" style="82" customWidth="1"/>
    <col min="15" max="15" width="16.140625" style="82" bestFit="1" customWidth="1"/>
    <col min="16" max="16" width="14.28515625" style="82" customWidth="1"/>
    <col min="17" max="17" width="9.140625" style="82"/>
    <col min="18" max="18" width="11" style="34" customWidth="1"/>
    <col min="19" max="19" width="12.140625" style="34" customWidth="1"/>
    <col min="20" max="20" width="11" style="34" customWidth="1"/>
    <col min="21" max="16384" width="9.140625" style="34"/>
  </cols>
  <sheetData>
    <row r="1" spans="1:219" s="77" customFormat="1" x14ac:dyDescent="0.25">
      <c r="A1" s="54" t="s">
        <v>0</v>
      </c>
      <c r="B1" s="74"/>
      <c r="C1" s="74"/>
      <c r="D1" s="74"/>
      <c r="E1" s="108"/>
      <c r="F1" s="108"/>
      <c r="G1" s="108"/>
      <c r="H1" s="108"/>
      <c r="I1" s="108"/>
      <c r="J1" s="91"/>
      <c r="K1" s="91"/>
      <c r="L1" s="108"/>
      <c r="M1" s="108"/>
      <c r="N1" s="108"/>
      <c r="O1" s="91"/>
      <c r="P1" s="95"/>
      <c r="Q1" s="95"/>
      <c r="R1" s="95"/>
      <c r="S1" s="95"/>
      <c r="T1" s="95"/>
    </row>
    <row r="2" spans="1:219" s="80" customFormat="1" x14ac:dyDescent="0.25">
      <c r="A2" s="78"/>
      <c r="B2" s="79" t="str">
        <f>IF([1]PL!B3="", "", [1]PL!B3)</f>
        <v>EU27</v>
      </c>
      <c r="C2" s="79" t="str">
        <f>IF([1]PL!C3="", "", [1]PL!C3)</f>
        <v>EU12</v>
      </c>
      <c r="D2" s="79" t="str">
        <f>IF([1]PL!D3="", "", [1]PL!D3)</f>
        <v>PL</v>
      </c>
      <c r="E2" s="92" t="str">
        <f>IF([1]PL!E3="", "", [1]PL!E3)</f>
        <v>PL11</v>
      </c>
      <c r="F2" s="92" t="str">
        <f>IF([1]PL!F3="", "", [1]PL!F3)</f>
        <v>PL12</v>
      </c>
      <c r="G2" s="92" t="str">
        <f>IF([1]PL!G3="", "", [1]PL!G3)</f>
        <v>PL21</v>
      </c>
      <c r="H2" s="92" t="str">
        <f>IF([1]PL!H3="", "", [1]PL!H3)</f>
        <v>PL22</v>
      </c>
      <c r="I2" s="92" t="str">
        <f>IF([1]PL!I3="", "", [1]PL!I3)</f>
        <v>PL31</v>
      </c>
      <c r="J2" s="92" t="str">
        <f>IF([1]PL!J3="", "", [1]PL!J3)</f>
        <v>PL32</v>
      </c>
      <c r="K2" s="92" t="str">
        <f>IF([1]PL!K3="", "", [1]PL!K3)</f>
        <v>PL33</v>
      </c>
      <c r="L2" s="92" t="str">
        <f>IF([1]PL!L3="", "", [1]PL!L3)</f>
        <v>PL34</v>
      </c>
      <c r="M2" s="92" t="str">
        <f>IF([1]PL!M3="", "", [1]PL!M3)</f>
        <v>PL41</v>
      </c>
      <c r="N2" s="92" t="str">
        <f>IF([1]PL!N3="", "", [1]PL!N3)</f>
        <v>PL42</v>
      </c>
      <c r="O2" s="92" t="str">
        <f>IF([1]PL!O3="", "", [1]PL!O3)</f>
        <v>PL43</v>
      </c>
      <c r="P2" s="92" t="str">
        <f>IF([1]PL!P3="", "", [1]PL!P3)</f>
        <v>PL51</v>
      </c>
      <c r="Q2" s="92" t="str">
        <f>IF([1]PL!Q3="", "", [1]PL!Q3)</f>
        <v>PL52</v>
      </c>
      <c r="R2" s="92" t="str">
        <f>IF([1]PL!R3="", "", [1]PL!R3)</f>
        <v>PL61</v>
      </c>
      <c r="S2" s="92" t="str">
        <f>IF([1]PL!S3="", "", [1]PL!S3)</f>
        <v>PL62</v>
      </c>
      <c r="T2" s="92" t="str">
        <f>IF([1]PL!T3="", "", [1]PL!T3)</f>
        <v>PL63</v>
      </c>
    </row>
    <row r="3" spans="1:219" s="80" customFormat="1" ht="21" x14ac:dyDescent="0.25">
      <c r="A3" s="78"/>
      <c r="B3" s="79" t="str">
        <f>IF([1]PL!B4="", "", [1]PL!B4)</f>
        <v>EU27</v>
      </c>
      <c r="C3" s="79" t="str">
        <f>IF([1]PL!C4="", "", [1]PL!C4)</f>
        <v>EU12</v>
      </c>
      <c r="D3" s="79" t="str">
        <f>IF([1]PL!D4="", "", [1]PL!D4)</f>
        <v>Country</v>
      </c>
      <c r="E3" s="92" t="str">
        <f>IF([1]PL!E4="", "", [1]PL!E4)</f>
        <v>Lódzkie</v>
      </c>
      <c r="F3" s="92" t="str">
        <f>IF([1]PL!F4="", "", [1]PL!F4)</f>
        <v>Mazowieckie</v>
      </c>
      <c r="G3" s="92" t="str">
        <f>IF([1]PL!G4="", "", [1]PL!G4)</f>
        <v>Malopolskie</v>
      </c>
      <c r="H3" s="92" t="str">
        <f>IF([1]PL!H4="", "", [1]PL!H4)</f>
        <v>Slaskie</v>
      </c>
      <c r="I3" s="92" t="str">
        <f>IF([1]PL!I4="", "", [1]PL!I4)</f>
        <v>Lubelskie</v>
      </c>
      <c r="J3" s="92" t="str">
        <f>IF([1]PL!J4="", "", [1]PL!J4)</f>
        <v>Podkarpackie</v>
      </c>
      <c r="K3" s="92" t="str">
        <f>IF([1]PL!K4="", "", [1]PL!K4)</f>
        <v>Swietokrzyskie</v>
      </c>
      <c r="L3" s="92" t="str">
        <f>IF([1]PL!L4="", "", [1]PL!L4)</f>
        <v>Podlaskie</v>
      </c>
      <c r="M3" s="92" t="str">
        <f>IF([1]PL!M4="", "", [1]PL!M4)</f>
        <v>Wielkopolskie</v>
      </c>
      <c r="N3" s="92" t="str">
        <f>IF([1]PL!N4="", "", [1]PL!N4)</f>
        <v>Zachodniopomorskie</v>
      </c>
      <c r="O3" s="92" t="str">
        <f>IF([1]PL!O4="", "", [1]PL!O4)</f>
        <v>Lubuskie</v>
      </c>
      <c r="P3" s="92" t="str">
        <f>IF([1]PL!P4="", "", [1]PL!P4)</f>
        <v>Dolnoslaskie</v>
      </c>
      <c r="Q3" s="92" t="str">
        <f>IF([1]PL!Q4="", "", [1]PL!Q4)</f>
        <v>Opolskie</v>
      </c>
      <c r="R3" s="92" t="str">
        <f>IF([1]PL!R4="", "", [1]PL!R4)</f>
        <v>Kujawsko-Pomorskie</v>
      </c>
      <c r="S3" s="92" t="str">
        <f>IF([1]PL!S4="", "", [1]PL!S4)</f>
        <v>Warminsko-Mazurskie</v>
      </c>
      <c r="T3" s="92" t="str">
        <f>IF([1]PL!T4="", "", [1]PL!T4)</f>
        <v>Pomorskie</v>
      </c>
    </row>
    <row r="4" spans="1:219" s="77" customFormat="1" x14ac:dyDescent="0.25">
      <c r="A4" s="55" t="s">
        <v>10</v>
      </c>
      <c r="B4" s="81" t="str">
        <f>IF([1]PL!B5="", "", [1]PL!B5)</f>
        <v/>
      </c>
      <c r="C4" s="81" t="str">
        <f>IF([1]PL!C5="", "", [1]PL!C5)</f>
        <v/>
      </c>
      <c r="D4" s="81" t="str">
        <f>IF([1]PL!D5="", "", [1]PL!D5)</f>
        <v/>
      </c>
      <c r="E4" s="93" t="str">
        <f>IF([1]PL!E5="", "", [1]PL!E5)</f>
        <v/>
      </c>
      <c r="F4" s="93" t="str">
        <f>IF([1]PL!F5="", "", [1]PL!F5)</f>
        <v/>
      </c>
      <c r="G4" s="93" t="str">
        <f>IF([1]PL!G5="", "", [1]PL!G5)</f>
        <v/>
      </c>
      <c r="H4" s="93" t="str">
        <f>IF([1]PL!H5="", "", [1]PL!H5)</f>
        <v/>
      </c>
      <c r="I4" s="93" t="str">
        <f>IF([1]PL!I5="", "", [1]PL!I5)</f>
        <v/>
      </c>
      <c r="J4" s="93" t="str">
        <f>IF([1]PL!J5="", "", [1]PL!J5)</f>
        <v/>
      </c>
      <c r="K4" s="93" t="str">
        <f>IF([1]PL!K5="", "", [1]PL!K5)</f>
        <v/>
      </c>
      <c r="L4" s="93" t="str">
        <f>IF([1]PL!L5="", "", [1]PL!L5)</f>
        <v/>
      </c>
      <c r="M4" s="93" t="str">
        <f>IF([1]PL!M5="", "", [1]PL!M5)</f>
        <v/>
      </c>
      <c r="N4" s="93" t="str">
        <f>IF([1]PL!N5="", "", [1]PL!N5)</f>
        <v/>
      </c>
      <c r="O4" s="93" t="str">
        <f>IF([1]PL!O5="", "", [1]PL!O5)</f>
        <v/>
      </c>
      <c r="P4" s="93" t="str">
        <f>IF([1]PL!P5="", "", [1]PL!P5)</f>
        <v/>
      </c>
      <c r="Q4" s="93" t="str">
        <f>IF([1]PL!Q5="", "", [1]PL!Q5)</f>
        <v/>
      </c>
      <c r="R4" s="93" t="str">
        <f>IF([1]PL!R5="", "", [1]PL!R5)</f>
        <v/>
      </c>
      <c r="S4" s="93" t="str">
        <f>IF([1]PL!S5="", "", [1]PL!S5)</f>
        <v/>
      </c>
      <c r="T4" s="93" t="str">
        <f>IF([1]PL!T5="", "", [1]PL!T5)</f>
        <v/>
      </c>
    </row>
    <row r="5" spans="1:219" s="77" customFormat="1" x14ac:dyDescent="0.25">
      <c r="A5" s="56">
        <v>2000</v>
      </c>
      <c r="B5" s="81">
        <f>IF([1]PL!B6="", "", [1]PL!B6)</f>
        <v>482332.31300000002</v>
      </c>
      <c r="C5" s="81">
        <f>IF([1]PL!C6="", "", [1]PL!C6)</f>
        <v>105161.55500000011</v>
      </c>
      <c r="D5" s="81">
        <f>IF([1]PL!D6="", "", [1]PL!D6)</f>
        <v>38263.303</v>
      </c>
      <c r="E5" s="93">
        <f>IF([1]PL!E6="", "", [1]PL!E6)</f>
        <v>2637.4380000000001</v>
      </c>
      <c r="F5" s="93">
        <f>IF([1]PL!F6="", "", [1]PL!F6)</f>
        <v>5112.652</v>
      </c>
      <c r="G5" s="93">
        <f>IF([1]PL!G6="", "", [1]PL!G6)</f>
        <v>3211.1509999999998</v>
      </c>
      <c r="H5" s="93">
        <f>IF([1]PL!H6="", "", [1]PL!H6)</f>
        <v>4783.57</v>
      </c>
      <c r="I5" s="93">
        <f>IF([1]PL!I6="", "", [1]PL!I6)</f>
        <v>2209.0830000000001</v>
      </c>
      <c r="J5" s="93">
        <f>IF([1]PL!J6="", "", [1]PL!J6)</f>
        <v>2098.7710000000002</v>
      </c>
      <c r="K5" s="93">
        <f>IF([1]PL!K6="", "", [1]PL!K6)</f>
        <v>1302.518</v>
      </c>
      <c r="L5" s="93">
        <f>IF([1]PL!L6="", "", [1]PL!L6)</f>
        <v>1212.269</v>
      </c>
      <c r="M5" s="93">
        <f>IF([1]PL!M6="", "", [1]PL!M6)</f>
        <v>3339.7489999999998</v>
      </c>
      <c r="N5" s="93">
        <f>IF([1]PL!N6="", "", [1]PL!N6)</f>
        <v>1696.925</v>
      </c>
      <c r="O5" s="93">
        <f>IF([1]PL!O6="", "", [1]PL!O6)</f>
        <v>1007.967</v>
      </c>
      <c r="P5" s="93">
        <f>IF([1]PL!P6="", "", [1]PL!P6)</f>
        <v>2917.1390000000001</v>
      </c>
      <c r="Q5" s="93">
        <f>IF([1]PL!Q6="", "", [1]PL!Q6)</f>
        <v>1074.2049999999999</v>
      </c>
      <c r="R5" s="93">
        <f>IF([1]PL!R6="", "", [1]PL!R6)</f>
        <v>2068.864</v>
      </c>
      <c r="S5" s="93">
        <f>IF([1]PL!S6="", "", [1]PL!S6)</f>
        <v>1424.7719999999999</v>
      </c>
      <c r="T5" s="93">
        <f>IF([1]PL!T6="", "", [1]PL!T6)</f>
        <v>2166.23</v>
      </c>
    </row>
    <row r="6" spans="1:219" s="77" customFormat="1" x14ac:dyDescent="0.25">
      <c r="A6" s="56">
        <v>2006</v>
      </c>
      <c r="B6" s="81">
        <f>IF([1]PL!B7="", "", [1]PL!B7)</f>
        <v>492213.48900000006</v>
      </c>
      <c r="C6" s="81">
        <f>IF([1]PL!C7="", "", [1]PL!C7)</f>
        <v>102826.68600000005</v>
      </c>
      <c r="D6" s="81">
        <f>IF([1]PL!D7="", "", [1]PL!D7)</f>
        <v>38157.055</v>
      </c>
      <c r="E6" s="93">
        <f>IF([1]PL!E7="", "", [1]PL!E7)</f>
        <v>2577.4650000000001</v>
      </c>
      <c r="F6" s="93">
        <f>IF([1]PL!F7="", "", [1]PL!F7)</f>
        <v>5157.7290000000003</v>
      </c>
      <c r="G6" s="93">
        <f>IF([1]PL!G7="", "", [1]PL!G7)</f>
        <v>3266.1869999999999</v>
      </c>
      <c r="H6" s="93">
        <f>IF([1]PL!H7="", "", [1]PL!H7)</f>
        <v>4685.7749999999996</v>
      </c>
      <c r="I6" s="93">
        <f>IF([1]PL!I7="", "", [1]PL!I7)</f>
        <v>2179.6109999999999</v>
      </c>
      <c r="J6" s="93">
        <f>IF([1]PL!J7="", "", [1]PL!J7)</f>
        <v>2098.2629999999999</v>
      </c>
      <c r="K6" s="93">
        <f>IF([1]PL!K7="", "", [1]PL!K7)</f>
        <v>1285.0070000000001</v>
      </c>
      <c r="L6" s="93">
        <f>IF([1]PL!L7="", "", [1]PL!L7)</f>
        <v>1199.6890000000001</v>
      </c>
      <c r="M6" s="93">
        <f>IF([1]PL!M7="", "", [1]PL!M7)</f>
        <v>3372.4169999999999</v>
      </c>
      <c r="N6" s="93">
        <f>IF([1]PL!N7="", "", [1]PL!N7)</f>
        <v>1694.1780000000001</v>
      </c>
      <c r="O6" s="93">
        <f>IF([1]PL!O7="", "", [1]PL!O7)</f>
        <v>1009.198</v>
      </c>
      <c r="P6" s="93">
        <f>IF([1]PL!P7="", "", [1]PL!P7)</f>
        <v>2888.232</v>
      </c>
      <c r="Q6" s="93">
        <f>IF([1]PL!Q7="", "", [1]PL!Q7)</f>
        <v>1047.4069999999999</v>
      </c>
      <c r="R6" s="93">
        <f>IF([1]PL!R7="", "", [1]PL!R7)</f>
        <v>2068.2530000000002</v>
      </c>
      <c r="S6" s="93">
        <f>IF([1]PL!S7="", "", [1]PL!S7)</f>
        <v>1428.6010000000001</v>
      </c>
      <c r="T6" s="93">
        <f>IF([1]PL!T7="", "", [1]PL!T7)</f>
        <v>2199.0430000000001</v>
      </c>
    </row>
    <row r="7" spans="1:219" x14ac:dyDescent="0.25">
      <c r="A7" s="56">
        <v>2013</v>
      </c>
      <c r="B7" s="81">
        <f>IF([1]PL!B8="", "", [1]PL!B8)</f>
        <v>500904.69900000008</v>
      </c>
      <c r="C7" s="81">
        <f>IF([1]PL!C8="", "", [1]PL!C8)</f>
        <v>100864.8870000001</v>
      </c>
      <c r="D7" s="81">
        <f>IF([1]PL!D8="", "", [1]PL!D8)</f>
        <v>38062.535000000003</v>
      </c>
      <c r="E7" s="93">
        <f>IF([1]PL!E8="", "", [1]PL!E8)</f>
        <v>2510.4090000000001</v>
      </c>
      <c r="F7" s="93">
        <f>IF([1]PL!F8="", "", [1]PL!F8)</f>
        <v>5276.1189999999997</v>
      </c>
      <c r="G7" s="93">
        <f>IF([1]PL!G8="", "", [1]PL!G8)</f>
        <v>3310.45</v>
      </c>
      <c r="H7" s="93">
        <f>IF([1]PL!H8="", "", [1]PL!H8)</f>
        <v>4566.0389999999998</v>
      </c>
      <c r="I7" s="93">
        <f>IF([1]PL!I8="", "", [1]PL!I8)</f>
        <v>2143.2779999999998</v>
      </c>
      <c r="J7" s="93">
        <f>IF([1]PL!J8="", "", [1]PL!J8)</f>
        <v>2085.0630000000001</v>
      </c>
      <c r="K7" s="93">
        <f>IF([1]PL!K8="", "", [1]PL!K8)</f>
        <v>1259.1369999999999</v>
      </c>
      <c r="L7" s="93">
        <f>IF([1]PL!L8="", "", [1]PL!L8)</f>
        <v>1169.7629999999999</v>
      </c>
      <c r="M7" s="93">
        <f>IF([1]PL!M8="", "", [1]PL!M8)</f>
        <v>3437.7510000000002</v>
      </c>
      <c r="N7" s="93">
        <f>IF([1]PL!N8="", "", [1]PL!N8)</f>
        <v>1694.56</v>
      </c>
      <c r="O7" s="93">
        <f>IF([1]PL!O8="", "", [1]PL!O8)</f>
        <v>1010.582</v>
      </c>
      <c r="P7" s="93">
        <f>IF([1]PL!P8="", "", [1]PL!P8)</f>
        <v>2875.18</v>
      </c>
      <c r="Q7" s="93">
        <f>IF([1]PL!Q8="", "", [1]PL!Q8)</f>
        <v>966.16700000000003</v>
      </c>
      <c r="R7" s="93">
        <f>IF([1]PL!R8="", "", [1]PL!R8)</f>
        <v>2072.6550000000002</v>
      </c>
      <c r="S7" s="93">
        <f>IF([1]PL!S8="", "", [1]PL!S8)</f>
        <v>1425.8969999999999</v>
      </c>
      <c r="T7" s="93">
        <f>IF([1]PL!T8="", "", [1]PL!T8)</f>
        <v>2259.4850000000001</v>
      </c>
    </row>
    <row r="8" spans="1:219" x14ac:dyDescent="0.25">
      <c r="A8" s="56">
        <v>2015</v>
      </c>
      <c r="B8" s="81">
        <f>IF([1]PL!B9="", "", [1]PL!B9)</f>
        <v>504225.53999999992</v>
      </c>
      <c r="C8" s="81">
        <f>IF([1]PL!C9="", "", [1]PL!C9)</f>
        <v>100453.50899999996</v>
      </c>
      <c r="D8" s="81">
        <f>IF([1]PL!D9="", "", [1]PL!D9)</f>
        <v>38005.614000000001</v>
      </c>
      <c r="E8" s="93">
        <f>IF([1]PL!E9="", "", [1]PL!E9)</f>
        <v>2489.8440000000001</v>
      </c>
      <c r="F8" s="93">
        <f>IF([1]PL!F9="", "", [1]PL!F9)</f>
        <v>5309.7780000000002</v>
      </c>
      <c r="G8" s="93">
        <f>IF([1]PL!G9="", "", [1]PL!G9)</f>
        <v>3324.5790000000002</v>
      </c>
      <c r="H8" s="93">
        <f>IF([1]PL!H9="", "", [1]PL!H9)</f>
        <v>4535.7049999999999</v>
      </c>
      <c r="I8" s="93">
        <f>IF([1]PL!I9="", "", [1]PL!I9)</f>
        <v>2126.31</v>
      </c>
      <c r="J8" s="93">
        <f>IF([1]PL!J9="", "", [1]PL!J9)</f>
        <v>2084.2640000000001</v>
      </c>
      <c r="K8" s="93">
        <f>IF([1]PL!K9="", "", [1]PL!K9)</f>
        <v>1247.951</v>
      </c>
      <c r="L8" s="93">
        <f>IF([1]PL!L9="", "", [1]PL!L9)</f>
        <v>1162.3689999999999</v>
      </c>
      <c r="M8" s="93">
        <f>IF([1]PL!M9="", "", [1]PL!M9)</f>
        <v>3447.6889999999999</v>
      </c>
      <c r="N8" s="93">
        <f>IF([1]PL!N9="", "", [1]PL!N9)</f>
        <v>1688.4860000000001</v>
      </c>
      <c r="O8" s="93">
        <f>IF([1]PL!O9="", "", [1]PL!O9)</f>
        <v>1007.442</v>
      </c>
      <c r="P8" s="93">
        <f>IF([1]PL!P9="", "", [1]PL!P9)</f>
        <v>2868.3380000000002</v>
      </c>
      <c r="Q8" s="93">
        <f>IF([1]PL!Q9="", "", [1]PL!Q9)</f>
        <v>956.91300000000001</v>
      </c>
      <c r="R8" s="93">
        <f>IF([1]PL!R9="", "", [1]PL!R9)</f>
        <v>2065.846</v>
      </c>
      <c r="S8" s="93">
        <f>IF([1]PL!S9="", "", [1]PL!S9)</f>
        <v>1418.5409999999999</v>
      </c>
      <c r="T8" s="93">
        <f>IF([1]PL!T9="", "", [1]PL!T9)</f>
        <v>2271.5590000000002</v>
      </c>
    </row>
    <row r="9" spans="1:219" x14ac:dyDescent="0.25">
      <c r="A9" s="55" t="s">
        <v>11</v>
      </c>
      <c r="B9" s="81" t="str">
        <f>IF([1]PL!B10="", "", [1]PL!B10)</f>
        <v/>
      </c>
      <c r="C9" s="81" t="str">
        <f>IF([1]PL!C10="", "", [1]PL!C10)</f>
        <v/>
      </c>
      <c r="D9" s="81" t="str">
        <f>IF([1]PL!D10="", "", [1]PL!D10)</f>
        <v/>
      </c>
      <c r="E9" s="93" t="str">
        <f>IF([1]PL!E10="", "", [1]PL!E10)</f>
        <v/>
      </c>
      <c r="F9" s="93" t="str">
        <f>IF([1]PL!F10="", "", [1]PL!F10)</f>
        <v/>
      </c>
      <c r="G9" s="93" t="str">
        <f>IF([1]PL!G10="", "", [1]PL!G10)</f>
        <v/>
      </c>
      <c r="H9" s="93" t="str">
        <f>IF([1]PL!H10="", "", [1]PL!H10)</f>
        <v/>
      </c>
      <c r="I9" s="93" t="str">
        <f>IF([1]PL!I10="", "", [1]PL!I10)</f>
        <v/>
      </c>
      <c r="J9" s="93" t="str">
        <f>IF([1]PL!J10="", "", [1]PL!J10)</f>
        <v/>
      </c>
      <c r="K9" s="93" t="str">
        <f>IF([1]PL!K10="", "", [1]PL!K10)</f>
        <v/>
      </c>
      <c r="L9" s="93" t="str">
        <f>IF([1]PL!L10="", "", [1]PL!L10)</f>
        <v/>
      </c>
      <c r="M9" s="93" t="str">
        <f>IF([1]PL!M10="", "", [1]PL!M10)</f>
        <v/>
      </c>
      <c r="N9" s="93" t="str">
        <f>IF([1]PL!N10="", "", [1]PL!N10)</f>
        <v/>
      </c>
      <c r="O9" s="93" t="str">
        <f>IF([1]PL!O10="", "", [1]PL!O10)</f>
        <v/>
      </c>
      <c r="P9" s="93" t="str">
        <f>IF([1]PL!P10="", "", [1]PL!P10)</f>
        <v/>
      </c>
      <c r="Q9" s="93" t="str">
        <f>IF([1]PL!Q10="", "", [1]PL!Q10)</f>
        <v/>
      </c>
      <c r="R9" s="93" t="str">
        <f>IF([1]PL!R10="", "", [1]PL!R10)</f>
        <v/>
      </c>
      <c r="S9" s="93" t="str">
        <f>IF([1]PL!S10="", "", [1]PL!S10)</f>
        <v/>
      </c>
      <c r="T9" s="93" t="str">
        <f>IF([1]PL!T10="", "", [1]PL!T10)</f>
        <v/>
      </c>
    </row>
    <row r="10" spans="1:219" x14ac:dyDescent="0.25">
      <c r="A10" s="56">
        <v>2000</v>
      </c>
      <c r="B10" s="81" t="str">
        <f>IF([1]PL!B11="", "", [1]PL!B11)</f>
        <v>-</v>
      </c>
      <c r="C10" s="81" t="str">
        <f>IF([1]PL!C11="", "", [1]PL!C11)</f>
        <v>-</v>
      </c>
      <c r="D10" s="81" t="str">
        <f>IF([1]PL!D11="", "", [1]PL!D11)</f>
        <v>-</v>
      </c>
      <c r="E10" s="93">
        <f>IF([1]PL!E11="", "", [1]PL!E11)</f>
        <v>6.8928654695596991</v>
      </c>
      <c r="F10" s="93">
        <f>IF([1]PL!F11="", "", [1]PL!F11)</f>
        <v>13.36176335848476</v>
      </c>
      <c r="G10" s="93">
        <f>IF([1]PL!G11="", "", [1]PL!G11)</f>
        <v>8.3922472662644942</v>
      </c>
      <c r="H10" s="93">
        <f>IF([1]PL!H11="", "", [1]PL!H11)</f>
        <v>12.501717376568353</v>
      </c>
      <c r="I10" s="93">
        <f>IF([1]PL!I11="", "", [1]PL!I11)</f>
        <v>5.773372466041419</v>
      </c>
      <c r="J10" s="93">
        <f>IF([1]PL!J11="", "", [1]PL!J11)</f>
        <v>5.4850753475203131</v>
      </c>
      <c r="K10" s="93">
        <f>IF([1]PL!K11="", "", [1]PL!K11)</f>
        <v>3.4040919049774665</v>
      </c>
      <c r="L10" s="93">
        <f>IF([1]PL!L11="", "", [1]PL!L11)</f>
        <v>3.1682288379547368</v>
      </c>
      <c r="M10" s="93">
        <f>IF([1]PL!M11="", "", [1]PL!M11)</f>
        <v>8.728334299838151</v>
      </c>
      <c r="N10" s="93">
        <f>IF([1]PL!N11="", "", [1]PL!N11)</f>
        <v>4.4348628240484098</v>
      </c>
      <c r="O10" s="93">
        <f>IF([1]PL!O11="", "", [1]PL!O11)</f>
        <v>2.6342916606023272</v>
      </c>
      <c r="P10" s="93">
        <f>IF([1]PL!P11="", "", [1]PL!P11)</f>
        <v>7.6238556822969521</v>
      </c>
      <c r="Q10" s="93">
        <f>IF([1]PL!Q11="", "", [1]PL!Q11)</f>
        <v>2.8074026959983041</v>
      </c>
      <c r="R10" s="93">
        <f>IF([1]PL!R11="", "", [1]PL!R11)</f>
        <v>5.4069142959247403</v>
      </c>
      <c r="S10" s="93">
        <f>IF([1]PL!S11="", "", [1]PL!S11)</f>
        <v>3.7235990839578061</v>
      </c>
      <c r="T10" s="93">
        <f>IF([1]PL!T11="", "", [1]PL!T11)</f>
        <v>5.6613774299620712</v>
      </c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4"/>
      <c r="EY10" s="84"/>
      <c r="EZ10" s="84"/>
      <c r="FA10" s="84"/>
      <c r="FB10" s="84"/>
      <c r="FC10" s="84"/>
      <c r="FD10" s="84"/>
      <c r="FE10" s="84"/>
      <c r="FF10" s="84"/>
      <c r="FG10" s="84"/>
      <c r="FH10" s="84"/>
      <c r="FI10" s="84"/>
      <c r="FJ10" s="84"/>
      <c r="FK10" s="84"/>
      <c r="FL10" s="84"/>
      <c r="FM10" s="84"/>
      <c r="FN10" s="84"/>
      <c r="FO10" s="84"/>
      <c r="FP10" s="84"/>
      <c r="FQ10" s="84"/>
      <c r="FR10" s="84"/>
      <c r="FS10" s="84"/>
      <c r="FT10" s="84"/>
      <c r="FU10" s="84"/>
      <c r="FV10" s="84"/>
      <c r="FW10" s="84"/>
      <c r="FX10" s="84"/>
      <c r="FY10" s="84"/>
      <c r="FZ10" s="84"/>
      <c r="GA10" s="84"/>
      <c r="GB10" s="84"/>
      <c r="GC10" s="84"/>
      <c r="GD10" s="84"/>
      <c r="GE10" s="84"/>
      <c r="GF10" s="84"/>
      <c r="GG10" s="84"/>
      <c r="GH10" s="84"/>
      <c r="GI10" s="84"/>
      <c r="GJ10" s="84"/>
      <c r="GK10" s="84"/>
      <c r="GL10" s="84"/>
      <c r="GM10" s="84"/>
      <c r="GN10" s="84"/>
      <c r="GO10" s="84"/>
      <c r="GP10" s="84"/>
      <c r="GQ10" s="84"/>
      <c r="GR10" s="84"/>
      <c r="GS10" s="84"/>
      <c r="GT10" s="84"/>
      <c r="GU10" s="84"/>
      <c r="GV10" s="84"/>
      <c r="GW10" s="84"/>
      <c r="GX10" s="84"/>
      <c r="GY10" s="84"/>
      <c r="GZ10" s="84"/>
      <c r="HA10" s="84"/>
      <c r="HB10" s="84"/>
      <c r="HC10" s="84"/>
      <c r="HD10" s="84"/>
      <c r="HE10" s="84"/>
      <c r="HF10" s="84"/>
      <c r="HG10" s="84"/>
      <c r="HH10" s="84"/>
      <c r="HI10" s="84"/>
      <c r="HJ10" s="84"/>
      <c r="HK10" s="84"/>
    </row>
    <row r="11" spans="1:219" x14ac:dyDescent="0.25">
      <c r="A11" s="56">
        <v>2006</v>
      </c>
      <c r="B11" s="81" t="str">
        <f>IF([1]PL!B12="", "", [1]PL!B12)</f>
        <v>-</v>
      </c>
      <c r="C11" s="81" t="str">
        <f>IF([1]PL!C12="", "", [1]PL!C12)</f>
        <v>-</v>
      </c>
      <c r="D11" s="81" t="str">
        <f>IF([1]PL!D12="", "", [1]PL!D12)</f>
        <v>-</v>
      </c>
      <c r="E11" s="93">
        <f>IF([1]PL!E12="", "", [1]PL!E12)</f>
        <v>6.754884516113731</v>
      </c>
      <c r="F11" s="93">
        <f>IF([1]PL!F12="", "", [1]PL!F12)</f>
        <v>13.517104504003258</v>
      </c>
      <c r="G11" s="93">
        <f>IF([1]PL!G12="", "", [1]PL!G12)</f>
        <v>8.5598508585109609</v>
      </c>
      <c r="H11" s="93">
        <f>IF([1]PL!H12="", "", [1]PL!H12)</f>
        <v>12.280232318767787</v>
      </c>
      <c r="I11" s="93">
        <f>IF([1]PL!I12="", "", [1]PL!I12)</f>
        <v>5.7122097080081256</v>
      </c>
      <c r="J11" s="93">
        <f>IF([1]PL!J12="", "", [1]PL!J12)</f>
        <v>5.4990171542326838</v>
      </c>
      <c r="K11" s="93">
        <f>IF([1]PL!K12="", "", [1]PL!K12)</f>
        <v>3.3676786638801137</v>
      </c>
      <c r="L11" s="93">
        <f>IF([1]PL!L12="", "", [1]PL!L12)</f>
        <v>3.1440817432058106</v>
      </c>
      <c r="M11" s="93">
        <f>IF([1]PL!M12="", "", [1]PL!M12)</f>
        <v>8.8382528473436963</v>
      </c>
      <c r="N11" s="93">
        <f>IF([1]PL!N12="", "", [1]PL!N12)</f>
        <v>4.4400124695157954</v>
      </c>
      <c r="O11" s="93">
        <f>IF([1]PL!O12="", "", [1]PL!O12)</f>
        <v>2.6448529636262545</v>
      </c>
      <c r="P11" s="93">
        <f>IF([1]PL!P12="", "", [1]PL!P12)</f>
        <v>7.5693263015188155</v>
      </c>
      <c r="Q11" s="93">
        <f>IF([1]PL!Q12="", "", [1]PL!Q12)</f>
        <v>2.744989098346295</v>
      </c>
      <c r="R11" s="93">
        <f>IF([1]PL!R12="", "", [1]PL!R12)</f>
        <v>5.4203685268687538</v>
      </c>
      <c r="S11" s="93">
        <f>IF([1]PL!S12="", "", [1]PL!S12)</f>
        <v>3.7440022559393014</v>
      </c>
      <c r="T11" s="93">
        <f>IF([1]PL!T12="", "", [1]PL!T12)</f>
        <v>5.7631360701186196</v>
      </c>
    </row>
    <row r="12" spans="1:219" x14ac:dyDescent="0.25">
      <c r="A12" s="56">
        <v>2013</v>
      </c>
      <c r="B12" s="81" t="str">
        <f>IF([1]PL!B13="", "", [1]PL!B13)</f>
        <v>-</v>
      </c>
      <c r="C12" s="81" t="str">
        <f>IF([1]PL!C13="", "", [1]PL!C13)</f>
        <v>-</v>
      </c>
      <c r="D12" s="81" t="str">
        <f>IF([1]PL!D13="", "", [1]PL!D13)</f>
        <v>-</v>
      </c>
      <c r="E12" s="93">
        <f>IF([1]PL!E13="", "", [1]PL!E13)</f>
        <v>6.5954855608014551</v>
      </c>
      <c r="F12" s="93">
        <f>IF([1]PL!F13="", "", [1]PL!F13)</f>
        <v>13.8617120483436</v>
      </c>
      <c r="G12" s="93">
        <f>IF([1]PL!G13="", "", [1]PL!G13)</f>
        <v>8.6973975853158478</v>
      </c>
      <c r="H12" s="93">
        <f>IF([1]PL!H13="", "", [1]PL!H13)</f>
        <v>11.996150545411648</v>
      </c>
      <c r="I12" s="93">
        <f>IF([1]PL!I13="", "", [1]PL!I13)</f>
        <v>5.6309386644898973</v>
      </c>
      <c r="J12" s="93">
        <f>IF([1]PL!J13="", "", [1]PL!J13)</f>
        <v>5.477992992321715</v>
      </c>
      <c r="K12" s="93">
        <f>IF([1]PL!K13="", "", [1]PL!K13)</f>
        <v>3.3080744621975384</v>
      </c>
      <c r="L12" s="93">
        <f>IF([1]PL!L13="", "", [1]PL!L13)</f>
        <v>3.0732661395253884</v>
      </c>
      <c r="M12" s="93">
        <f>IF([1]PL!M13="", "", [1]PL!M13)</f>
        <v>9.031849822929555</v>
      </c>
      <c r="N12" s="93">
        <f>IF([1]PL!N13="", "", [1]PL!N13)</f>
        <v>4.4520418831798771</v>
      </c>
      <c r="O12" s="93">
        <f>IF([1]PL!O13="", "", [1]PL!O13)</f>
        <v>2.6550570002759932</v>
      </c>
      <c r="P12" s="93">
        <f>IF([1]PL!P13="", "", [1]PL!P13)</f>
        <v>7.5538321344072319</v>
      </c>
      <c r="Q12" s="93">
        <f>IF([1]PL!Q13="", "", [1]PL!Q13)</f>
        <v>2.5383674524043132</v>
      </c>
      <c r="R12" s="93">
        <f>IF([1]PL!R13="", "", [1]PL!R13)</f>
        <v>5.445394007519468</v>
      </c>
      <c r="S12" s="93">
        <f>IF([1]PL!S13="", "", [1]PL!S13)</f>
        <v>3.746195570000789</v>
      </c>
      <c r="T12" s="93">
        <f>IF([1]PL!T13="", "", [1]PL!T13)</f>
        <v>5.9362441308756759</v>
      </c>
    </row>
    <row r="13" spans="1:219" x14ac:dyDescent="0.25">
      <c r="A13" s="56">
        <v>2015</v>
      </c>
      <c r="B13" s="81" t="str">
        <f>IF([1]PL!B14="", "", [1]PL!B14)</f>
        <v>-</v>
      </c>
      <c r="C13" s="81" t="str">
        <f>IF([1]PL!C14="", "", [1]PL!C14)</f>
        <v>-</v>
      </c>
      <c r="D13" s="81" t="str">
        <f>IF([1]PL!D14="", "", [1]PL!D14)</f>
        <v>-</v>
      </c>
      <c r="E13" s="93">
        <f>IF([1]PL!E14="", "", [1]PL!E14)</f>
        <v>6.5512531911732825</v>
      </c>
      <c r="F13" s="93">
        <f>IF([1]PL!F14="", "", [1]PL!F14)</f>
        <v>13.971035963265848</v>
      </c>
      <c r="G13" s="93">
        <f>IF([1]PL!G14="", "", [1]PL!G14)</f>
        <v>8.7475997624982451</v>
      </c>
      <c r="H13" s="93">
        <f>IF([1]PL!H14="", "", [1]PL!H14)</f>
        <v>11.934302653286959</v>
      </c>
      <c r="I13" s="93">
        <f>IF([1]PL!I14="", "", [1]PL!I14)</f>
        <v>5.5947260844147912</v>
      </c>
      <c r="J13" s="93">
        <f>IF([1]PL!J14="", "", [1]PL!J14)</f>
        <v>5.4840950602718852</v>
      </c>
      <c r="K13" s="93">
        <f>IF([1]PL!K14="", "", [1]PL!K14)</f>
        <v>3.2835964707740284</v>
      </c>
      <c r="L13" s="93">
        <f>IF([1]PL!L14="", "", [1]PL!L14)</f>
        <v>3.0584139490549997</v>
      </c>
      <c r="M13" s="93">
        <f>IF([1]PL!M14="", "", [1]PL!M14)</f>
        <v>9.0715255909298023</v>
      </c>
      <c r="N13" s="93">
        <f>IF([1]PL!N14="", "", [1]PL!N14)</f>
        <v>4.4427278559425458</v>
      </c>
      <c r="O13" s="93">
        <f>IF([1]PL!O14="", "", [1]PL!O14)</f>
        <v>2.6507715412780861</v>
      </c>
      <c r="P13" s="93">
        <f>IF([1]PL!P14="", "", [1]PL!P14)</f>
        <v>7.5471429036773356</v>
      </c>
      <c r="Q13" s="93">
        <f>IF([1]PL!Q14="", "", [1]PL!Q14)</f>
        <v>2.5178201304680936</v>
      </c>
      <c r="R13" s="93">
        <f>IF([1]PL!R14="", "", [1]PL!R14)</f>
        <v>5.4356337987329972</v>
      </c>
      <c r="S13" s="93">
        <f>IF([1]PL!S14="", "", [1]PL!S14)</f>
        <v>3.7324512110237187</v>
      </c>
      <c r="T13" s="93">
        <f>IF([1]PL!T14="", "", [1]PL!T14)</f>
        <v>5.9769038332073787</v>
      </c>
    </row>
    <row r="14" spans="1:219" x14ac:dyDescent="0.25">
      <c r="A14" s="55" t="s">
        <v>12</v>
      </c>
      <c r="B14" s="81" t="str">
        <f>IF([1]PL!B15="", "", [1]PL!B15)</f>
        <v/>
      </c>
      <c r="C14" s="81" t="str">
        <f>IF([1]PL!C15="", "", [1]PL!C15)</f>
        <v/>
      </c>
      <c r="D14" s="81" t="str">
        <f>IF([1]PL!D15="", "", [1]PL!D15)</f>
        <v/>
      </c>
      <c r="E14" s="93" t="str">
        <f>IF([1]PL!E15="", "", [1]PL!E15)</f>
        <v/>
      </c>
      <c r="F14" s="93" t="str">
        <f>IF([1]PL!F15="", "", [1]PL!F15)</f>
        <v/>
      </c>
      <c r="G14" s="93" t="str">
        <f>IF([1]PL!G15="", "", [1]PL!G15)</f>
        <v/>
      </c>
      <c r="H14" s="93" t="str">
        <f>IF([1]PL!H15="", "", [1]PL!H15)</f>
        <v/>
      </c>
      <c r="I14" s="93" t="str">
        <f>IF([1]PL!I15="", "", [1]PL!I15)</f>
        <v/>
      </c>
      <c r="J14" s="93" t="str">
        <f>IF([1]PL!J15="", "", [1]PL!J15)</f>
        <v/>
      </c>
      <c r="K14" s="93" t="str">
        <f>IF([1]PL!K15="", "", [1]PL!K15)</f>
        <v/>
      </c>
      <c r="L14" s="93" t="str">
        <f>IF([1]PL!L15="", "", [1]PL!L15)</f>
        <v/>
      </c>
      <c r="M14" s="93" t="str">
        <f>IF([1]PL!M15="", "", [1]PL!M15)</f>
        <v/>
      </c>
      <c r="N14" s="93" t="str">
        <f>IF([1]PL!N15="", "", [1]PL!N15)</f>
        <v/>
      </c>
      <c r="O14" s="93" t="str">
        <f>IF([1]PL!O15="", "", [1]PL!O15)</f>
        <v/>
      </c>
      <c r="P14" s="93" t="str">
        <f>IF([1]PL!P15="", "", [1]PL!P15)</f>
        <v/>
      </c>
      <c r="Q14" s="93" t="str">
        <f>IF([1]PL!Q15="", "", [1]PL!Q15)</f>
        <v/>
      </c>
      <c r="R14" s="93" t="str">
        <f>IF([1]PL!R15="", "", [1]PL!R15)</f>
        <v/>
      </c>
      <c r="S14" s="93" t="str">
        <f>IF([1]PL!S15="", "", [1]PL!S15)</f>
        <v/>
      </c>
      <c r="T14" s="93" t="str">
        <f>IF([1]PL!T15="", "", [1]PL!T15)</f>
        <v/>
      </c>
    </row>
    <row r="15" spans="1:219" x14ac:dyDescent="0.25">
      <c r="A15" s="56" t="s">
        <v>13</v>
      </c>
      <c r="B15" s="83">
        <f>IF([1]PL!B16="", "", [1]PL!B16)</f>
        <v>41.104337135512722</v>
      </c>
      <c r="C15" s="83">
        <f>IF([1]PL!C16="", "", [1]PL!C16)</f>
        <v>20.864700253001768</v>
      </c>
      <c r="D15" s="83">
        <f>IF([1]PL!D16="", "", [1]PL!D16)</f>
        <v>28.299060329565574</v>
      </c>
      <c r="E15" s="94">
        <f>IF([1]PL!E16="", "", [1]PL!E16)</f>
        <v>44.078014184397162</v>
      </c>
      <c r="F15" s="94">
        <f>IF([1]PL!F16="", "", [1]PL!F16)</f>
        <v>32.821786908743434</v>
      </c>
      <c r="G15" s="94">
        <f>IF([1]PL!G16="", "", [1]PL!G16)</f>
        <v>43.519050933631938</v>
      </c>
      <c r="H15" s="94">
        <f>IF([1]PL!H16="", "", [1]PL!H16)</f>
        <v>74.448085546740245</v>
      </c>
      <c r="I15" s="94">
        <f>IF([1]PL!I16="", "", [1]PL!I16)</f>
        <v>0</v>
      </c>
      <c r="J15" s="94">
        <f>IF([1]PL!J16="", "", [1]PL!J16)</f>
        <v>0</v>
      </c>
      <c r="K15" s="94">
        <f>IF([1]PL!K16="", "", [1]PL!K16)</f>
        <v>0</v>
      </c>
      <c r="L15" s="94">
        <f>IF([1]PL!L16="", "", [1]PL!L16)</f>
        <v>0</v>
      </c>
      <c r="M15" s="94">
        <f>IF([1]PL!M16="", "", [1]PL!M16)</f>
        <v>33.273771164098662</v>
      </c>
      <c r="N15" s="94">
        <f>IF([1]PL!N16="", "", [1]PL!N16)</f>
        <v>0</v>
      </c>
      <c r="O15" s="94">
        <f>IF([1]PL!O16="", "", [1]PL!O16)</f>
        <v>0</v>
      </c>
      <c r="P15" s="94">
        <f>IF([1]PL!P16="", "", [1]PL!P16)</f>
        <v>41.019046295009041</v>
      </c>
      <c r="Q15" s="94">
        <f>IF([1]PL!Q16="", "", [1]PL!Q16)</f>
        <v>0</v>
      </c>
      <c r="R15" s="94">
        <f>IF([1]PL!R16="", "", [1]PL!R16)</f>
        <v>36.833711883245542</v>
      </c>
      <c r="S15" s="94">
        <f>IF([1]PL!S16="", "", [1]PL!S16)</f>
        <v>0</v>
      </c>
      <c r="T15" s="94">
        <f>IF([1]PL!T16="", "", [1]PL!T16)</f>
        <v>0</v>
      </c>
    </row>
    <row r="16" spans="1:219" x14ac:dyDescent="0.25">
      <c r="A16" s="56" t="s">
        <v>14</v>
      </c>
      <c r="B16" s="83">
        <f>IF([1]PL!B17="", "", [1]PL!B17)</f>
        <v>34.596649192117773</v>
      </c>
      <c r="C16" s="83">
        <f>IF([1]PL!C17="", "", [1]PL!C17)</f>
        <v>38.282687785014389</v>
      </c>
      <c r="D16" s="83">
        <f>IF([1]PL!D17="", "", [1]PL!D17)</f>
        <v>33.92136938371447</v>
      </c>
      <c r="E16" s="94">
        <f>IF([1]PL!E17="", "", [1]PL!E17)</f>
        <v>0</v>
      </c>
      <c r="F16" s="94">
        <f>IF([1]PL!F17="", "", [1]PL!F17)</f>
        <v>40.988055422838023</v>
      </c>
      <c r="G16" s="94">
        <f>IF([1]PL!G17="", "", [1]PL!G17)</f>
        <v>19.193172532760343</v>
      </c>
      <c r="H16" s="94">
        <f>IF([1]PL!H17="", "", [1]PL!H17)</f>
        <v>25.551914453259744</v>
      </c>
      <c r="I16" s="94">
        <f>IF([1]PL!I17="", "", [1]PL!I17)</f>
        <v>33.107449524251564</v>
      </c>
      <c r="J16" s="94">
        <f>IF([1]PL!J17="", "", [1]PL!J17)</f>
        <v>29.124459028867651</v>
      </c>
      <c r="K16" s="94">
        <f>IF([1]PL!K17="", "", [1]PL!K17)</f>
        <v>61.115054017821947</v>
      </c>
      <c r="L16" s="94">
        <f>IF([1]PL!L17="", "", [1]PL!L17)</f>
        <v>42.49789739276703</v>
      </c>
      <c r="M16" s="94">
        <f>IF([1]PL!M17="", "", [1]PL!M17)</f>
        <v>0</v>
      </c>
      <c r="N16" s="94">
        <f>IF([1]PL!N17="", "", [1]PL!N17)</f>
        <v>77.888022678951103</v>
      </c>
      <c r="O16" s="94">
        <f>IF([1]PL!O17="", "", [1]PL!O17)</f>
        <v>100</v>
      </c>
      <c r="P16" s="94">
        <f>IF([1]PL!P17="", "", [1]PL!P17)</f>
        <v>58.980953704990966</v>
      </c>
      <c r="Q16" s="94">
        <f>IF([1]PL!Q17="", "", [1]PL!Q17)</f>
        <v>0</v>
      </c>
      <c r="R16" s="94">
        <f>IF([1]PL!R17="", "", [1]PL!R17)</f>
        <v>0</v>
      </c>
      <c r="S16" s="94">
        <f>IF([1]PL!S17="", "", [1]PL!S17)</f>
        <v>43.010300609627919</v>
      </c>
      <c r="T16" s="94">
        <f>IF([1]PL!T17="", "", [1]PL!T17)</f>
        <v>77.943808160343593</v>
      </c>
    </row>
    <row r="17" spans="1:219" x14ac:dyDescent="0.25">
      <c r="A17" s="56" t="s">
        <v>15</v>
      </c>
      <c r="B17" s="83">
        <f>IF([1]PL!B18="", "", [1]PL!B18)</f>
        <v>0.79778501491759801</v>
      </c>
      <c r="C17" s="83">
        <f>IF([1]PL!C18="", "", [1]PL!C18)</f>
        <v>0.39577529726734861</v>
      </c>
      <c r="D17" s="83">
        <f>IF([1]PL!D18="", "", [1]PL!D18)</f>
        <v>0</v>
      </c>
      <c r="E17" s="94">
        <f>IF([1]PL!E18="", "", [1]PL!E18)</f>
        <v>0</v>
      </c>
      <c r="F17" s="94">
        <f>IF([1]PL!F18="", "", [1]PL!F18)</f>
        <v>0</v>
      </c>
      <c r="G17" s="94">
        <f>IF([1]PL!G18="", "", [1]PL!G18)</f>
        <v>0</v>
      </c>
      <c r="H17" s="94">
        <f>IF([1]PL!H18="", "", [1]PL!H18)</f>
        <v>0</v>
      </c>
      <c r="I17" s="94">
        <f>IF([1]PL!I18="", "", [1]PL!I18)</f>
        <v>0</v>
      </c>
      <c r="J17" s="94">
        <f>IF([1]PL!J18="", "", [1]PL!J18)</f>
        <v>0</v>
      </c>
      <c r="K17" s="94">
        <f>IF([1]PL!K18="", "", [1]PL!K18)</f>
        <v>0</v>
      </c>
      <c r="L17" s="94">
        <f>IF([1]PL!L18="", "", [1]PL!L18)</f>
        <v>0</v>
      </c>
      <c r="M17" s="94">
        <f>IF([1]PL!M18="", "", [1]PL!M18)</f>
        <v>0</v>
      </c>
      <c r="N17" s="94">
        <f>IF([1]PL!N18="", "", [1]PL!N18)</f>
        <v>0</v>
      </c>
      <c r="O17" s="94">
        <f>IF([1]PL!O18="", "", [1]PL!O18)</f>
        <v>0</v>
      </c>
      <c r="P17" s="94">
        <f>IF([1]PL!P18="", "", [1]PL!P18)</f>
        <v>0</v>
      </c>
      <c r="Q17" s="94">
        <f>IF([1]PL!Q18="", "", [1]PL!Q18)</f>
        <v>0</v>
      </c>
      <c r="R17" s="94">
        <f>IF([1]PL!R18="", "", [1]PL!R18)</f>
        <v>0</v>
      </c>
      <c r="S17" s="94">
        <f>IF([1]PL!S18="", "", [1]PL!S18)</f>
        <v>0</v>
      </c>
      <c r="T17" s="94">
        <f>IF([1]PL!T18="", "", [1]PL!T18)</f>
        <v>0</v>
      </c>
    </row>
    <row r="18" spans="1:219" x14ac:dyDescent="0.25">
      <c r="A18" s="56" t="s">
        <v>16</v>
      </c>
      <c r="B18" s="83">
        <f>IF([1]PL!B19="", "", [1]PL!B19)</f>
        <v>18.070885835123889</v>
      </c>
      <c r="C18" s="83">
        <f>IF([1]PL!C19="", "", [1]PL!C19)</f>
        <v>32.135288123641494</v>
      </c>
      <c r="D18" s="83">
        <f>IF([1]PL!D19="", "", [1]PL!D19)</f>
        <v>34.649168753077234</v>
      </c>
      <c r="E18" s="94">
        <f>IF([1]PL!E19="", "", [1]PL!E19)</f>
        <v>55.921985815602838</v>
      </c>
      <c r="F18" s="94">
        <f>IF([1]PL!F19="", "", [1]PL!F19)</f>
        <v>26.190157668418539</v>
      </c>
      <c r="G18" s="94">
        <f>IF([1]PL!G19="", "", [1]PL!G19)</f>
        <v>37.287776533607726</v>
      </c>
      <c r="H18" s="94">
        <f>IF([1]PL!H19="", "", [1]PL!H19)</f>
        <v>0</v>
      </c>
      <c r="I18" s="94">
        <f>IF([1]PL!I19="", "", [1]PL!I19)</f>
        <v>52.661870503597122</v>
      </c>
      <c r="J18" s="94">
        <f>IF([1]PL!J19="", "", [1]PL!J19)</f>
        <v>47.952632329861608</v>
      </c>
      <c r="K18" s="94">
        <f>IF([1]PL!K19="", "", [1]PL!K19)</f>
        <v>38.884945982178067</v>
      </c>
      <c r="L18" s="94">
        <f>IF([1]PL!L19="", "", [1]PL!L19)</f>
        <v>57.502102607232978</v>
      </c>
      <c r="M18" s="94">
        <f>IF([1]PL!M19="", "", [1]PL!M19)</f>
        <v>66.726228835901338</v>
      </c>
      <c r="N18" s="94">
        <f>IF([1]PL!N19="", "", [1]PL!N19)</f>
        <v>22.111977321048897</v>
      </c>
      <c r="O18" s="94">
        <f>IF([1]PL!O19="", "", [1]PL!O19)</f>
        <v>0</v>
      </c>
      <c r="P18" s="94">
        <f>IF([1]PL!P19="", "", [1]PL!P19)</f>
        <v>0</v>
      </c>
      <c r="Q18" s="94">
        <f>IF([1]PL!Q19="", "", [1]PL!Q19)</f>
        <v>60.506894542629638</v>
      </c>
      <c r="R18" s="94">
        <f>IF([1]PL!R19="", "", [1]PL!R19)</f>
        <v>63.166288116754444</v>
      </c>
      <c r="S18" s="94">
        <f>IF([1]PL!S19="", "", [1]PL!S19)</f>
        <v>56.989699390372081</v>
      </c>
      <c r="T18" s="94">
        <f>IF([1]PL!T19="", "", [1]PL!T19)</f>
        <v>22.056191839656407</v>
      </c>
    </row>
    <row r="19" spans="1:219" x14ac:dyDescent="0.25">
      <c r="A19" s="56" t="s">
        <v>17</v>
      </c>
      <c r="B19" s="83">
        <f>IF([1]PL!B20="", "", [1]PL!B20)</f>
        <v>5.4303428223280079</v>
      </c>
      <c r="C19" s="83">
        <f>IF([1]PL!C20="", "", [1]PL!C20)</f>
        <v>8.3215485410749999</v>
      </c>
      <c r="D19" s="83">
        <f>IF([1]PL!D20="", "", [1]PL!D20)</f>
        <v>3.1304015336427153</v>
      </c>
      <c r="E19" s="94">
        <f>IF([1]PL!E20="", "", [1]PL!E20)</f>
        <v>0</v>
      </c>
      <c r="F19" s="94">
        <f>IF([1]PL!F20="", "", [1]PL!F20)</f>
        <v>0</v>
      </c>
      <c r="G19" s="94">
        <f>IF([1]PL!G20="", "", [1]PL!G20)</f>
        <v>0</v>
      </c>
      <c r="H19" s="94">
        <f>IF([1]PL!H20="", "", [1]PL!H20)</f>
        <v>0</v>
      </c>
      <c r="I19" s="94">
        <f>IF([1]PL!I20="", "", [1]PL!I20)</f>
        <v>14.230679972151311</v>
      </c>
      <c r="J19" s="94">
        <f>IF([1]PL!J20="", "", [1]PL!J20)</f>
        <v>22.922908641270748</v>
      </c>
      <c r="K19" s="94">
        <f>IF([1]PL!K20="", "", [1]PL!K20)</f>
        <v>0</v>
      </c>
      <c r="L19" s="94">
        <f>IF([1]PL!L20="", "", [1]PL!L20)</f>
        <v>0</v>
      </c>
      <c r="M19" s="94">
        <f>IF([1]PL!M20="", "", [1]PL!M20)</f>
        <v>0</v>
      </c>
      <c r="N19" s="94">
        <f>IF([1]PL!N20="", "", [1]PL!N20)</f>
        <v>0</v>
      </c>
      <c r="O19" s="94">
        <f>IF([1]PL!O20="", "", [1]PL!O20)</f>
        <v>0</v>
      </c>
      <c r="P19" s="94">
        <f>IF([1]PL!P20="", "", [1]PL!P20)</f>
        <v>0</v>
      </c>
      <c r="Q19" s="94">
        <f>IF([1]PL!Q20="", "", [1]PL!Q20)</f>
        <v>39.493105457370362</v>
      </c>
      <c r="R19" s="94">
        <f>IF([1]PL!R20="", "", [1]PL!R20)</f>
        <v>0</v>
      </c>
      <c r="S19" s="94">
        <f>IF([1]PL!S20="", "", [1]PL!S20)</f>
        <v>0</v>
      </c>
      <c r="T19" s="94">
        <f>IF([1]PL!T20="", "", [1]PL!T20)</f>
        <v>0</v>
      </c>
    </row>
    <row r="20" spans="1:219" x14ac:dyDescent="0.25">
      <c r="A20" s="55" t="s">
        <v>18</v>
      </c>
      <c r="B20" s="81" t="str">
        <f>IF([1]PL!B21="", "", [1]PL!B21)</f>
        <v/>
      </c>
      <c r="C20" s="81" t="str">
        <f>IF([1]PL!C21="", "", [1]PL!C21)</f>
        <v/>
      </c>
      <c r="D20" s="81" t="str">
        <f>IF([1]PL!D21="", "", [1]PL!D21)</f>
        <v/>
      </c>
      <c r="E20" s="93" t="str">
        <f>IF([1]PL!E21="", "", [1]PL!E21)</f>
        <v/>
      </c>
      <c r="F20" s="93" t="str">
        <f>IF([1]PL!F21="", "", [1]PL!F21)</f>
        <v/>
      </c>
      <c r="G20" s="93" t="str">
        <f>IF([1]PL!G21="", "", [1]PL!G21)</f>
        <v/>
      </c>
      <c r="H20" s="93" t="str">
        <f>IF([1]PL!H21="", "", [1]PL!H21)</f>
        <v/>
      </c>
      <c r="I20" s="93" t="str">
        <f>IF([1]PL!I21="", "", [1]PL!I21)</f>
        <v/>
      </c>
      <c r="J20" s="93" t="str">
        <f>IF([1]PL!J21="", "", [1]PL!J21)</f>
        <v/>
      </c>
      <c r="K20" s="93" t="str">
        <f>IF([1]PL!K21="", "", [1]PL!K21)</f>
        <v/>
      </c>
      <c r="L20" s="93" t="str">
        <f>IF([1]PL!L21="", "", [1]PL!L21)</f>
        <v/>
      </c>
      <c r="M20" s="93" t="str">
        <f>IF([1]PL!M21="", "", [1]PL!M21)</f>
        <v/>
      </c>
      <c r="N20" s="93" t="str">
        <f>IF([1]PL!N21="", "", [1]PL!N21)</f>
        <v/>
      </c>
      <c r="O20" s="93" t="str">
        <f>IF([1]PL!O21="", "", [1]PL!O21)</f>
        <v/>
      </c>
      <c r="P20" s="93" t="str">
        <f>IF([1]PL!P21="", "", [1]PL!P21)</f>
        <v/>
      </c>
      <c r="Q20" s="93" t="str">
        <f>IF([1]PL!Q21="", "", [1]PL!Q21)</f>
        <v/>
      </c>
      <c r="R20" s="93" t="str">
        <f>IF([1]PL!R21="", "", [1]PL!R21)</f>
        <v/>
      </c>
      <c r="S20" s="93" t="str">
        <f>IF([1]PL!S21="", "", [1]PL!S21)</f>
        <v/>
      </c>
      <c r="T20" s="93" t="str">
        <f>IF([1]PL!T21="", "", [1]PL!T21)</f>
        <v/>
      </c>
    </row>
    <row r="21" spans="1:219" x14ac:dyDescent="0.25">
      <c r="A21" s="56" t="s">
        <v>19</v>
      </c>
      <c r="B21" s="81">
        <f>IF([1]PL!B22="", "", [1]PL!B22)</f>
        <v>0.33855882943167881</v>
      </c>
      <c r="C21" s="81">
        <f>IF([1]PL!C22="", "", [1]PL!C22)</f>
        <v>-0.37351528926120592</v>
      </c>
      <c r="D21" s="81">
        <f>IF([1]PL!D22="", "", [1]PL!D22)</f>
        <v>-4.633296475643478E-2</v>
      </c>
      <c r="E21" s="93">
        <f>IF([1]PL!E22="", "", [1]PL!E22)</f>
        <v>-0.38262667234068015</v>
      </c>
      <c r="F21" s="93">
        <f>IF([1]PL!F22="", "", [1]PL!F22)</f>
        <v>0.14640897939053321</v>
      </c>
      <c r="G21" s="93">
        <f>IF([1]PL!G22="", "", [1]PL!G22)</f>
        <v>0.28363163626032861</v>
      </c>
      <c r="H21" s="93">
        <f>IF([1]PL!H22="", "", [1]PL!H22)</f>
        <v>-0.34367152783084665</v>
      </c>
      <c r="I21" s="93">
        <f>IF([1]PL!I22="", "", [1]PL!I22)</f>
        <v>-0.22360091958848471</v>
      </c>
      <c r="J21" s="93">
        <f>IF([1]PL!J22="", "", [1]PL!J22)</f>
        <v>-4.034513855477595E-3</v>
      </c>
      <c r="K21" s="93">
        <f>IF([1]PL!K22="", "", [1]PL!K22)</f>
        <v>-0.22533155185237019</v>
      </c>
      <c r="L21" s="93">
        <f>IF([1]PL!L22="", "", [1]PL!L22)</f>
        <v>-0.17370651657886427</v>
      </c>
      <c r="M21" s="93">
        <f>IF([1]PL!M22="", "", [1]PL!M22)</f>
        <v>0.16236572914327674</v>
      </c>
      <c r="N21" s="93">
        <f>IF([1]PL!N22="", "", [1]PL!N22)</f>
        <v>-2.6998391193922E-2</v>
      </c>
      <c r="O21" s="93">
        <f>IF([1]PL!O22="", "", [1]PL!O22)</f>
        <v>2.0344152425888495E-2</v>
      </c>
      <c r="P21" s="93">
        <f>IF([1]PL!P22="", "", [1]PL!P22)</f>
        <v>-0.16584218350526037</v>
      </c>
      <c r="Q21" s="93">
        <f>IF([1]PL!Q22="", "", [1]PL!Q22)</f>
        <v>-0.42016925937220506</v>
      </c>
      <c r="R21" s="93">
        <f>IF([1]PL!R22="", "", [1]PL!R22)</f>
        <v>-4.9227917669036891E-3</v>
      </c>
      <c r="S21" s="93">
        <f>IF([1]PL!S22="", "", [1]PL!S22)</f>
        <v>4.4740719096125758E-2</v>
      </c>
      <c r="T21" s="93">
        <f>IF([1]PL!T22="", "", [1]PL!T22)</f>
        <v>0.25087978236280062</v>
      </c>
    </row>
    <row r="22" spans="1:219" x14ac:dyDescent="0.25">
      <c r="A22" s="56" t="s">
        <v>20</v>
      </c>
      <c r="B22" s="81">
        <f>IF([1]PL!B23="", "", [1]PL!B23)</f>
        <v>0.26826056383550956</v>
      </c>
      <c r="C22" s="81">
        <f>IF([1]PL!C23="", "", [1]PL!C23)</f>
        <v>-0.25910692945537717</v>
      </c>
      <c r="D22" s="81">
        <f>IF([1]PL!D23="", "", [1]PL!D23)</f>
        <v>-4.4176715803567745E-2</v>
      </c>
      <c r="E22" s="93">
        <f>IF([1]PL!E23="", "", [1]PL!E23)</f>
        <v>-0.38355476303167935</v>
      </c>
      <c r="F22" s="93">
        <f>IF([1]PL!F23="", "", [1]PL!F23)</f>
        <v>0.32334006583885078</v>
      </c>
      <c r="G22" s="93">
        <f>IF([1]PL!G23="", "", [1]PL!G23)</f>
        <v>0.19708061637297991</v>
      </c>
      <c r="H22" s="93">
        <f>IF([1]PL!H23="", "", [1]PL!H23)</f>
        <v>-0.36102223676345302</v>
      </c>
      <c r="I22" s="93">
        <f>IF([1]PL!I23="", "", [1]PL!I23)</f>
        <v>-0.2747146056711447</v>
      </c>
      <c r="J22" s="93">
        <f>IF([1]PL!J23="", "", [1]PL!J23)</f>
        <v>-7.4350837948600201E-2</v>
      </c>
      <c r="K22" s="93">
        <f>IF([1]PL!K23="", "", [1]PL!K23)</f>
        <v>-0.32459603812660109</v>
      </c>
      <c r="L22" s="93">
        <f>IF([1]PL!L23="", "", [1]PL!L23)</f>
        <v>-0.35051971343934563</v>
      </c>
      <c r="M22" s="93">
        <f>IF([1]PL!M23="", "", [1]PL!M23)</f>
        <v>0.24557274315784028</v>
      </c>
      <c r="N22" s="93">
        <f>IF([1]PL!N23="", "", [1]PL!N23)</f>
        <v>-3.7386320960453023E-2</v>
      </c>
      <c r="O22" s="93">
        <f>IF([1]PL!O23="", "", [1]PL!O23)</f>
        <v>-1.9348251003248329E-2</v>
      </c>
      <c r="P22" s="93">
        <f>IF([1]PL!P23="", "", [1]PL!P23)</f>
        <v>-7.6768098860480194E-2</v>
      </c>
      <c r="Q22" s="93">
        <f>IF([1]PL!Q23="", "", [1]PL!Q23)</f>
        <v>-0.99898100015894942</v>
      </c>
      <c r="R22" s="93">
        <f>IF([1]PL!R23="", "", [1]PL!R23)</f>
        <v>-1.2937627947784414E-2</v>
      </c>
      <c r="S22" s="93">
        <f>IF([1]PL!S23="", "", [1]PL!S23)</f>
        <v>-7.8488793684050595E-2</v>
      </c>
      <c r="T22" s="93">
        <f>IF([1]PL!T23="", "", [1]PL!T23)</f>
        <v>0.36114070482715643</v>
      </c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A22" s="85"/>
      <c r="EB22" s="85"/>
      <c r="EC22" s="85"/>
      <c r="ED22" s="85"/>
      <c r="EE22" s="85"/>
      <c r="EF22" s="85"/>
      <c r="EG22" s="85"/>
      <c r="EH22" s="85"/>
      <c r="EI22" s="85"/>
      <c r="EJ22" s="85"/>
      <c r="EK22" s="85"/>
      <c r="EL22" s="85"/>
      <c r="EM22" s="85"/>
      <c r="EN22" s="85"/>
      <c r="EO22" s="85"/>
      <c r="EP22" s="85"/>
      <c r="EQ22" s="85"/>
      <c r="ER22" s="85"/>
      <c r="ES22" s="85"/>
      <c r="ET22" s="85"/>
      <c r="EU22" s="85"/>
      <c r="EV22" s="85"/>
      <c r="EW22" s="85"/>
      <c r="EX22" s="85"/>
      <c r="EY22" s="85"/>
      <c r="EZ22" s="85"/>
      <c r="FA22" s="85"/>
      <c r="FB22" s="85"/>
      <c r="FC22" s="85"/>
      <c r="FD22" s="85"/>
      <c r="FE22" s="85"/>
      <c r="FF22" s="85"/>
      <c r="FG22" s="85"/>
      <c r="FH22" s="85"/>
      <c r="FI22" s="85"/>
      <c r="FJ22" s="85"/>
      <c r="FK22" s="85"/>
      <c r="FL22" s="85"/>
      <c r="FM22" s="85"/>
      <c r="FN22" s="85"/>
      <c r="FO22" s="85"/>
      <c r="FP22" s="85"/>
      <c r="FQ22" s="85"/>
      <c r="FR22" s="85"/>
      <c r="FS22" s="85"/>
      <c r="FT22" s="85"/>
      <c r="FU22" s="85"/>
      <c r="FV22" s="85"/>
      <c r="FW22" s="85"/>
      <c r="FX22" s="85"/>
      <c r="FY22" s="85"/>
      <c r="FZ22" s="85"/>
      <c r="GA22" s="85"/>
      <c r="GB22" s="85"/>
      <c r="GC22" s="85"/>
      <c r="GD22" s="85"/>
      <c r="GE22" s="85"/>
      <c r="GF22" s="85"/>
      <c r="GG22" s="85"/>
      <c r="GH22" s="85"/>
      <c r="GI22" s="85"/>
      <c r="GJ22" s="85"/>
      <c r="GK22" s="85"/>
      <c r="GL22" s="85"/>
      <c r="GM22" s="85"/>
      <c r="GN22" s="85"/>
      <c r="GO22" s="85"/>
      <c r="GP22" s="85"/>
      <c r="GQ22" s="85"/>
      <c r="GR22" s="85"/>
      <c r="GS22" s="85"/>
      <c r="GT22" s="85"/>
      <c r="GU22" s="85"/>
      <c r="GV22" s="85"/>
      <c r="GW22" s="85"/>
      <c r="GX22" s="85"/>
      <c r="GY22" s="85"/>
      <c r="GZ22" s="85"/>
      <c r="HA22" s="85"/>
      <c r="HB22" s="85"/>
      <c r="HC22" s="85"/>
      <c r="HD22" s="85"/>
      <c r="HE22" s="85"/>
      <c r="HF22" s="85"/>
      <c r="HG22" s="85"/>
      <c r="HH22" s="85"/>
      <c r="HI22" s="85"/>
      <c r="HJ22" s="85"/>
      <c r="HK22" s="85"/>
    </row>
    <row r="23" spans="1:219" ht="22.5" x14ac:dyDescent="0.25">
      <c r="A23" s="55" t="s">
        <v>21</v>
      </c>
      <c r="B23" s="81" t="str">
        <f>IF([1]PL!B24="", "", [1]PL!B24)</f>
        <v/>
      </c>
      <c r="C23" s="81" t="str">
        <f>IF([1]PL!C24="", "", [1]PL!C24)</f>
        <v/>
      </c>
      <c r="D23" s="81" t="str">
        <f>IF([1]PL!D24="", "", [1]PL!D24)</f>
        <v/>
      </c>
      <c r="E23" s="93" t="str">
        <f>IF([1]PL!E24="", "", [1]PL!E24)</f>
        <v/>
      </c>
      <c r="F23" s="93" t="str">
        <f>IF([1]PL!F24="", "", [1]PL!F24)</f>
        <v/>
      </c>
      <c r="G23" s="93" t="str">
        <f>IF([1]PL!G24="", "", [1]PL!G24)</f>
        <v/>
      </c>
      <c r="H23" s="93" t="str">
        <f>IF([1]PL!H24="", "", [1]PL!H24)</f>
        <v/>
      </c>
      <c r="I23" s="93" t="str">
        <f>IF([1]PL!I24="", "", [1]PL!I24)</f>
        <v/>
      </c>
      <c r="J23" s="93" t="str">
        <f>IF([1]PL!J24="", "", [1]PL!J24)</f>
        <v/>
      </c>
      <c r="K23" s="93" t="str">
        <f>IF([1]PL!K24="", "", [1]PL!K24)</f>
        <v/>
      </c>
      <c r="L23" s="93" t="str">
        <f>IF([1]PL!L24="", "", [1]PL!L24)</f>
        <v/>
      </c>
      <c r="M23" s="93" t="str">
        <f>IF([1]PL!M24="", "", [1]PL!M24)</f>
        <v/>
      </c>
      <c r="N23" s="93" t="str">
        <f>IF([1]PL!N24="", "", [1]PL!N24)</f>
        <v/>
      </c>
      <c r="O23" s="93" t="str">
        <f>IF([1]PL!O24="", "", [1]PL!O24)</f>
        <v/>
      </c>
      <c r="P23" s="93" t="str">
        <f>IF([1]PL!P24="", "", [1]PL!P24)</f>
        <v/>
      </c>
      <c r="Q23" s="93" t="str">
        <f>IF([1]PL!Q24="", "", [1]PL!Q24)</f>
        <v/>
      </c>
      <c r="R23" s="93" t="str">
        <f>IF([1]PL!R24="", "", [1]PL!R24)</f>
        <v/>
      </c>
      <c r="S23" s="93" t="str">
        <f>IF([1]PL!S24="", "", [1]PL!S24)</f>
        <v/>
      </c>
      <c r="T23" s="93" t="str">
        <f>IF([1]PL!T24="", "", [1]PL!T24)</f>
        <v/>
      </c>
    </row>
    <row r="24" spans="1:219" x14ac:dyDescent="0.25">
      <c r="A24" s="56" t="s">
        <v>19</v>
      </c>
      <c r="B24" s="81">
        <f>IF([1]PL!B25="", "", [1]PL!B25)</f>
        <v>1.6378168717052137</v>
      </c>
      <c r="C24" s="81">
        <f>IF([1]PL!C25="", "", [1]PL!C25)</f>
        <v>-1.1660962982146836</v>
      </c>
      <c r="D24" s="81">
        <f>IF([1]PL!D25="", "", [1]PL!D25)</f>
        <v>-0.24812285546807078</v>
      </c>
      <c r="E24" s="93">
        <f>IF([1]PL!E25="", "", [1]PL!E25)</f>
        <v>-1.5431642374152491E-2</v>
      </c>
      <c r="F24" s="93">
        <f>IF([1]PL!F25="", "", [1]PL!F25)</f>
        <v>1.3265718065692715</v>
      </c>
      <c r="G24" s="93">
        <f>IF([1]PL!G25="", "", [1]PL!G25)</f>
        <v>0.75748540009485699</v>
      </c>
      <c r="H24" s="93">
        <f>IF([1]PL!H25="", "", [1]PL!H25)</f>
        <v>-1.2957686414121672</v>
      </c>
      <c r="I24" s="93">
        <f>IF([1]PL!I25="", "", [1]PL!I25)</f>
        <v>-0.92821319977565342</v>
      </c>
      <c r="J24" s="93">
        <f>IF([1]PL!J25="", "", [1]PL!J25)</f>
        <v>-1.1208464382250374</v>
      </c>
      <c r="K24" s="93">
        <f>IF([1]PL!K25="", "", [1]PL!K25)</f>
        <v>-0.39723059489389023</v>
      </c>
      <c r="L24" s="93">
        <f>IF([1]PL!L25="", "", [1]PL!L25)</f>
        <v>-0.74100715270290674</v>
      </c>
      <c r="M24" s="93">
        <f>IF([1]PL!M25="", "", [1]PL!M25)</f>
        <v>0.20765033539945665</v>
      </c>
      <c r="N24" s="93">
        <f>IF([1]PL!N25="", "", [1]PL!N25)</f>
        <v>-0.61523049044595368</v>
      </c>
      <c r="O24" s="93">
        <f>IF([1]PL!O25="", "", [1]PL!O25)</f>
        <v>-0.51698121069439773</v>
      </c>
      <c r="P24" s="93">
        <f>IF([1]PL!P25="", "", [1]PL!P25)</f>
        <v>-0.30790442279233177</v>
      </c>
      <c r="Q24" s="93">
        <f>IF([1]PL!Q25="", "", [1]PL!Q25)</f>
        <v>-2.0033420064140461</v>
      </c>
      <c r="R24" s="93">
        <f>IF([1]PL!R25="", "", [1]PL!R25)</f>
        <v>-0.47272319495143222</v>
      </c>
      <c r="S24" s="93">
        <f>IF([1]PL!S25="", "", [1]PL!S25)</f>
        <v>-1.1033344282453614</v>
      </c>
      <c r="T24" s="93">
        <f>IF([1]PL!T25="", "", [1]PL!T25)</f>
        <v>-8.2678201299031029E-2</v>
      </c>
    </row>
    <row r="25" spans="1:219" x14ac:dyDescent="0.25">
      <c r="A25" s="56" t="s">
        <v>22</v>
      </c>
      <c r="B25" s="81">
        <f>IF([1]PL!B26="", "", [1]PL!B26)</f>
        <v>1.7268386970191303</v>
      </c>
      <c r="C25" s="81">
        <f>IF([1]PL!C26="", "", [1]PL!C26)</f>
        <v>-1.334071974273292</v>
      </c>
      <c r="D25" s="81">
        <f>IF([1]PL!D26="", "", [1]PL!D26)</f>
        <v>-0.69333967204754143</v>
      </c>
      <c r="E25" s="93">
        <f>IF([1]PL!E26="", "", [1]PL!E26)</f>
        <v>-0.92253435061193834</v>
      </c>
      <c r="F25" s="93">
        <f>IF([1]PL!F26="", "", [1]PL!F26)</f>
        <v>2.3114824373285217</v>
      </c>
      <c r="G25" s="93">
        <f>IF([1]PL!G26="", "", [1]PL!G26)</f>
        <v>0.26468172214266972</v>
      </c>
      <c r="H25" s="93">
        <f>IF([1]PL!H26="", "", [1]PL!H26)</f>
        <v>-2.6007864227369009</v>
      </c>
      <c r="I25" s="93">
        <f>IF([1]PL!I26="", "", [1]PL!I26)</f>
        <v>-1.8661586861141735</v>
      </c>
      <c r="J25" s="93">
        <f>IF([1]PL!J26="", "", [1]PL!J26)</f>
        <v>-1.9119624184384894</v>
      </c>
      <c r="K25" s="93">
        <f>IF([1]PL!K26="", "", [1]PL!K26)</f>
        <v>-1.414467002903486</v>
      </c>
      <c r="L25" s="93">
        <f>IF([1]PL!L26="", "", [1]PL!L26)</f>
        <v>-2.7385430724129334</v>
      </c>
      <c r="M25" s="93">
        <f>IF([1]PL!M26="", "", [1]PL!M26)</f>
        <v>0.29373591699958818</v>
      </c>
      <c r="N25" s="93">
        <f>IF([1]PL!N26="", "", [1]PL!N26)</f>
        <v>-0.52603681549400361</v>
      </c>
      <c r="O25" s="93">
        <f>IF([1]PL!O26="", "", [1]PL!O26)</f>
        <v>-1.0487535647117809</v>
      </c>
      <c r="P25" s="93">
        <f>IF([1]PL!P26="", "", [1]PL!P26)</f>
        <v>-3.2268875907475583E-2</v>
      </c>
      <c r="Q25" s="93">
        <f>IF([1]PL!Q26="", "", [1]PL!Q26)</f>
        <v>-7.7415942417799393</v>
      </c>
      <c r="R25" s="93">
        <f>IF([1]PL!R26="", "", [1]PL!R26)</f>
        <v>-0.69914077242967854</v>
      </c>
      <c r="S25" s="93">
        <f>IF([1]PL!S26="", "", [1]PL!S26)</f>
        <v>-1.9770390752911413</v>
      </c>
      <c r="T25" s="93">
        <f>IF([1]PL!T26="", "", [1]PL!T26)</f>
        <v>0.88024654361010679</v>
      </c>
    </row>
    <row r="26" spans="1:219" x14ac:dyDescent="0.25">
      <c r="A26" s="55" t="s">
        <v>23</v>
      </c>
      <c r="B26" s="81" t="str">
        <f>IF([1]PL!B27="", "", [1]PL!B27)</f>
        <v/>
      </c>
      <c r="C26" s="81" t="str">
        <f>IF([1]PL!C27="", "", [1]PL!C27)</f>
        <v/>
      </c>
      <c r="D26" s="81" t="str">
        <f>IF([1]PL!D27="", "", [1]PL!D27)</f>
        <v/>
      </c>
      <c r="E26" s="93" t="str">
        <f>IF([1]PL!E27="", "", [1]PL!E27)</f>
        <v/>
      </c>
      <c r="F26" s="93" t="str">
        <f>IF([1]PL!F27="", "", [1]PL!F27)</f>
        <v/>
      </c>
      <c r="G26" s="93" t="str">
        <f>IF([1]PL!G27="", "", [1]PL!G27)</f>
        <v/>
      </c>
      <c r="H26" s="93" t="str">
        <f>IF([1]PL!H27="", "", [1]PL!H27)</f>
        <v/>
      </c>
      <c r="I26" s="93" t="str">
        <f>IF([1]PL!I27="", "", [1]PL!I27)</f>
        <v/>
      </c>
      <c r="J26" s="93" t="str">
        <f>IF([1]PL!J27="", "", [1]PL!J27)</f>
        <v/>
      </c>
      <c r="K26" s="93" t="str">
        <f>IF([1]PL!K27="", "", [1]PL!K27)</f>
        <v/>
      </c>
      <c r="L26" s="93" t="str">
        <f>IF([1]PL!L27="", "", [1]PL!L27)</f>
        <v/>
      </c>
      <c r="M26" s="93" t="str">
        <f>IF([1]PL!M27="", "", [1]PL!M27)</f>
        <v/>
      </c>
      <c r="N26" s="93" t="str">
        <f>IF([1]PL!N27="", "", [1]PL!N27)</f>
        <v/>
      </c>
      <c r="O26" s="93" t="str">
        <f>IF([1]PL!O27="", "", [1]PL!O27)</f>
        <v/>
      </c>
      <c r="P26" s="93" t="str">
        <f>IF([1]PL!P27="", "", [1]PL!P27)</f>
        <v/>
      </c>
      <c r="Q26" s="93" t="str">
        <f>IF([1]PL!Q27="", "", [1]PL!Q27)</f>
        <v/>
      </c>
      <c r="R26" s="93" t="str">
        <f>IF([1]PL!R27="", "", [1]PL!R27)</f>
        <v/>
      </c>
      <c r="S26" s="93" t="str">
        <f>IF([1]PL!S27="", "", [1]PL!S27)</f>
        <v/>
      </c>
      <c r="T26" s="93" t="str">
        <f>IF([1]PL!T27="", "", [1]PL!T27)</f>
        <v/>
      </c>
    </row>
    <row r="27" spans="1:219" x14ac:dyDescent="0.25">
      <c r="A27" s="56">
        <v>2000</v>
      </c>
      <c r="B27" s="83">
        <f>IF([1]PL!B28="", "", [1]PL!B28)</f>
        <v>100</v>
      </c>
      <c r="C27" s="81">
        <f>IF([1]PL!C28="", "", [1]PL!C28)</f>
        <v>44.457564349477245</v>
      </c>
      <c r="D27" s="81">
        <f>IF([1]PL!D28="", "", [1]PL!D28)</f>
        <v>46.93342510186784</v>
      </c>
      <c r="E27" s="93">
        <f>IF([1]PL!E28="", "", [1]PL!E28)</f>
        <v>41.722674262442268</v>
      </c>
      <c r="F27" s="93">
        <f>IF([1]PL!F28="", "", [1]PL!F28)</f>
        <v>71.742647207370254</v>
      </c>
      <c r="G27" s="93">
        <f>IF([1]PL!G28="", "", [1]PL!G28)</f>
        <v>42.231487363203762</v>
      </c>
      <c r="H27" s="93">
        <f>IF([1]PL!H28="", "", [1]PL!H28)</f>
        <v>49.863683874626133</v>
      </c>
      <c r="I27" s="93">
        <f>IF([1]PL!I28="", "", [1]PL!I28)</f>
        <v>33.581664650258411</v>
      </c>
      <c r="J27" s="93">
        <f>IF([1]PL!J28="", "", [1]PL!J28)</f>
        <v>34.090477751019904</v>
      </c>
      <c r="K27" s="93">
        <f>IF([1]PL!K28="", "", [1]PL!K28)</f>
        <v>36.634543254827364</v>
      </c>
      <c r="L27" s="93">
        <f>IF([1]PL!L28="", "", [1]PL!L28)</f>
        <v>34.599290851781397</v>
      </c>
      <c r="M27" s="93">
        <f>IF([1]PL!M28="", "", [1]PL!M28)</f>
        <v>49.863683874626133</v>
      </c>
      <c r="N27" s="93">
        <f>IF([1]PL!N28="", "", [1]PL!N28)</f>
        <v>46.301992169295694</v>
      </c>
      <c r="O27" s="93">
        <f>IF([1]PL!O28="", "", [1]PL!O28)</f>
        <v>41.722674262442268</v>
      </c>
      <c r="P27" s="93">
        <f>IF([1]PL!P28="", "", [1]PL!P28)</f>
        <v>48.337244572341653</v>
      </c>
      <c r="Q27" s="93">
        <f>IF([1]PL!Q28="", "", [1]PL!Q28)</f>
        <v>39.178608758634816</v>
      </c>
      <c r="R27" s="93">
        <f>IF([1]PL!R28="", "", [1]PL!R28)</f>
        <v>42.231487363203762</v>
      </c>
      <c r="S27" s="93">
        <f>IF([1]PL!S28="", "", [1]PL!S28)</f>
        <v>36.125730154065863</v>
      </c>
      <c r="T27" s="93">
        <f>IF([1]PL!T28="", "", [1]PL!T28)</f>
        <v>46.301992169295694</v>
      </c>
    </row>
    <row r="28" spans="1:219" x14ac:dyDescent="0.25">
      <c r="A28" s="56">
        <v>2006</v>
      </c>
      <c r="B28" s="83">
        <f>IF([1]PL!B29="", "", [1]PL!B29)</f>
        <v>100</v>
      </c>
      <c r="C28" s="81">
        <f>IF([1]PL!C29="", "", [1]PL!C29)</f>
        <v>53.253905026174344</v>
      </c>
      <c r="D28" s="81">
        <f>IF([1]PL!D29="", "", [1]PL!D29)</f>
        <v>50.29819227122708</v>
      </c>
      <c r="E28" s="93">
        <f>IF([1]PL!E29="", "", [1]PL!E29)</f>
        <v>46.523524334916949</v>
      </c>
      <c r="F28" s="93">
        <f>IF([1]PL!F29="", "", [1]PL!F29)</f>
        <v>77.539207224861585</v>
      </c>
      <c r="G28" s="93">
        <f>IF([1]PL!G29="", "", [1]PL!G29)</f>
        <v>45.299221062945449</v>
      </c>
      <c r="H28" s="93">
        <f>IF([1]PL!H29="", "", [1]PL!H29)</f>
        <v>53.461242876088775</v>
      </c>
      <c r="I28" s="93">
        <f>IF([1]PL!I29="", "", [1]PL!I29)</f>
        <v>34.688592705859129</v>
      </c>
      <c r="J28" s="93">
        <f>IF([1]PL!J29="", "", [1]PL!J29)</f>
        <v>35.91289597783063</v>
      </c>
      <c r="K28" s="93">
        <f>IF([1]PL!K29="", "", [1]PL!K29)</f>
        <v>39.177704703087954</v>
      </c>
      <c r="L28" s="93">
        <f>IF([1]PL!L29="", "", [1]PL!L29)</f>
        <v>36.729098159144961</v>
      </c>
      <c r="M28" s="93">
        <f>IF([1]PL!M29="", "", [1]PL!M29)</f>
        <v>53.461242876088775</v>
      </c>
      <c r="N28" s="93">
        <f>IF([1]PL!N29="", "", [1]PL!N29)</f>
        <v>45.299221062945449</v>
      </c>
      <c r="O28" s="93">
        <f>IF([1]PL!O29="", "", [1]PL!O29)</f>
        <v>45.299221062945449</v>
      </c>
      <c r="P28" s="93">
        <f>IF([1]PL!P29="", "", [1]PL!P29)</f>
        <v>53.869343966745944</v>
      </c>
      <c r="Q28" s="93">
        <f>IF([1]PL!Q29="", "", [1]PL!Q29)</f>
        <v>41.218210156373793</v>
      </c>
      <c r="R28" s="93">
        <f>IF([1]PL!R29="", "", [1]PL!R29)</f>
        <v>43.666816700316787</v>
      </c>
      <c r="S28" s="93">
        <f>IF([1]PL!S29="", "", [1]PL!S29)</f>
        <v>37.545300340459292</v>
      </c>
      <c r="T28" s="93">
        <f>IF([1]PL!T29="", "", [1]PL!T29)</f>
        <v>49.788333060174281</v>
      </c>
    </row>
    <row r="29" spans="1:219" x14ac:dyDescent="0.25">
      <c r="A29" s="56">
        <v>2007</v>
      </c>
      <c r="B29" s="83">
        <f>IF([1]PL!B30="", "", [1]PL!B30)</f>
        <v>100</v>
      </c>
      <c r="C29" s="81">
        <f>IF([1]PL!C30="", "", [1]PL!C30)</f>
        <v>56.003013528313559</v>
      </c>
      <c r="D29" s="81">
        <f>IF([1]PL!D30="", "", [1]PL!D30)</f>
        <v>52.974187959907468</v>
      </c>
      <c r="E29" s="93">
        <f>IF([1]PL!E30="", "", [1]PL!E30)</f>
        <v>49.073372270821466</v>
      </c>
      <c r="F29" s="93">
        <f>IF([1]PL!F30="", "", [1]PL!F30)</f>
        <v>81.917755286725594</v>
      </c>
      <c r="G29" s="93">
        <f>IF([1]PL!G30="", "", [1]PL!G30)</f>
        <v>47.141349740474162</v>
      </c>
      <c r="H29" s="93">
        <f>IF([1]PL!H30="", "", [1]PL!H30)</f>
        <v>56.028653380071745</v>
      </c>
      <c r="I29" s="93">
        <f>IF([1]PL!I30="", "", [1]PL!I30)</f>
        <v>37.09483258266819</v>
      </c>
      <c r="J29" s="93">
        <f>IF([1]PL!J30="", "", [1]PL!J30)</f>
        <v>37.48123708873765</v>
      </c>
      <c r="K29" s="93">
        <f>IF([1]PL!K30="", "", [1]PL!K30)</f>
        <v>42.118091161571179</v>
      </c>
      <c r="L29" s="93">
        <f>IF([1]PL!L30="", "", [1]PL!L30)</f>
        <v>39.413259619084954</v>
      </c>
      <c r="M29" s="93">
        <f>IF([1]PL!M30="", "", [1]PL!M30)</f>
        <v>56.028653380071745</v>
      </c>
      <c r="N29" s="93">
        <f>IF([1]PL!N30="", "", [1]PL!N30)</f>
        <v>47.141349740474162</v>
      </c>
      <c r="O29" s="93">
        <f>IF([1]PL!O30="", "", [1]PL!O30)</f>
        <v>47.141349740474162</v>
      </c>
      <c r="P29" s="93">
        <f>IF([1]PL!P30="", "", [1]PL!P30)</f>
        <v>57.574271404349595</v>
      </c>
      <c r="Q29" s="93">
        <f>IF([1]PL!Q30="", "", [1]PL!Q30)</f>
        <v>44.436518197987937</v>
      </c>
      <c r="R29" s="93">
        <f>IF([1]PL!R30="", "", [1]PL!R30)</f>
        <v>45.595731716196319</v>
      </c>
      <c r="S29" s="93">
        <f>IF([1]PL!S30="", "", [1]PL!S30)</f>
        <v>39.026855113015493</v>
      </c>
      <c r="T29" s="93">
        <f>IF([1]PL!T30="", "", [1]PL!T30)</f>
        <v>52.164608319377152</v>
      </c>
    </row>
    <row r="30" spans="1:219" x14ac:dyDescent="0.25">
      <c r="A30" s="56">
        <v>2009</v>
      </c>
      <c r="B30" s="83">
        <f>IF([1]PL!B31="", "", [1]PL!B31)</f>
        <v>100</v>
      </c>
      <c r="C30" s="81">
        <f>IF([1]PL!C31="", "", [1]PL!C31)</f>
        <v>60.330451192096227</v>
      </c>
      <c r="D30" s="81">
        <f>IF([1]PL!D31="", "", [1]PL!D31)</f>
        <v>59.00705077809554</v>
      </c>
      <c r="E30" s="93">
        <f>IF([1]PL!E31="", "", [1]PL!E31)</f>
        <v>54.480116977649558</v>
      </c>
      <c r="F30" s="93">
        <f>IF([1]PL!F31="", "", [1]PL!F31)</f>
        <v>92.165611428354509</v>
      </c>
      <c r="G30" s="93">
        <f>IF([1]PL!G31="", "", [1]PL!G31)</f>
        <v>52.431992279241676</v>
      </c>
      <c r="H30" s="93">
        <f>IF([1]PL!H31="", "", [1]PL!H31)</f>
        <v>63.082240710962644</v>
      </c>
      <c r="I30" s="93">
        <f>IF([1]PL!I31="", "", [1]PL!I31)</f>
        <v>40.552869028475982</v>
      </c>
      <c r="J30" s="93">
        <f>IF([1]PL!J31="", "", [1]PL!J31)</f>
        <v>41.781743847520715</v>
      </c>
      <c r="K30" s="93">
        <f>IF([1]PL!K31="", "", [1]PL!K31)</f>
        <v>46.697243123699621</v>
      </c>
      <c r="L30" s="93">
        <f>IF([1]PL!L31="", "", [1]PL!L31)</f>
        <v>43.42024360624702</v>
      </c>
      <c r="M30" s="93">
        <f>IF([1]PL!M31="", "", [1]PL!M31)</f>
        <v>63.491865650644222</v>
      </c>
      <c r="N30" s="93">
        <f>IF([1]PL!N31="", "", [1]PL!N31)</f>
        <v>51.203117460196957</v>
      </c>
      <c r="O30" s="93">
        <f>IF([1]PL!O31="", "", [1]PL!O31)</f>
        <v>50.383867580833794</v>
      </c>
      <c r="P30" s="93">
        <f>IF([1]PL!P31="", "", [1]PL!P31)</f>
        <v>64.31111553000737</v>
      </c>
      <c r="Q30" s="93">
        <f>IF([1]PL!Q31="", "", [1]PL!Q31)</f>
        <v>49.564617701470645</v>
      </c>
      <c r="R30" s="93">
        <f>IF([1]PL!R31="", "", [1]PL!R31)</f>
        <v>49.154992761789075</v>
      </c>
      <c r="S30" s="93">
        <f>IF([1]PL!S31="", "", [1]PL!S31)</f>
        <v>43.010618666565442</v>
      </c>
      <c r="T30" s="93">
        <f>IF([1]PL!T31="", "", [1]PL!T31)</f>
        <v>57.757116495102153</v>
      </c>
    </row>
    <row r="31" spans="1:219" x14ac:dyDescent="0.25">
      <c r="A31" s="56">
        <v>2011</v>
      </c>
      <c r="B31" s="83">
        <f>IF([1]PL!B32="", "", [1]PL!B32)</f>
        <v>100</v>
      </c>
      <c r="C31" s="81">
        <f>IF([1]PL!C32="", "", [1]PL!C32)</f>
        <v>63.334123030879631</v>
      </c>
      <c r="D31" s="81">
        <f>IF([1]PL!D32="", "", [1]PL!D32)</f>
        <v>64.254763661473206</v>
      </c>
      <c r="E31" s="93">
        <f>IF([1]PL!E32="", "", [1]PL!E32)</f>
        <v>59.369071513630999</v>
      </c>
      <c r="F31" s="93">
        <f>IF([1]PL!F32="", "", [1]PL!F32)</f>
        <v>101.8849872427474</v>
      </c>
      <c r="G31" s="93">
        <f>IF([1]PL!G32="", "", [1]PL!G32)</f>
        <v>57.070913906651732</v>
      </c>
      <c r="H31" s="93">
        <f>IF([1]PL!H32="", "", [1]PL!H32)</f>
        <v>68.944728209377942</v>
      </c>
      <c r="I31" s="93">
        <f>IF([1]PL!I32="", "", [1]PL!I32)</f>
        <v>44.81407333609566</v>
      </c>
      <c r="J31" s="93">
        <f>IF([1]PL!J32="", "", [1]PL!J32)</f>
        <v>45.197099603925537</v>
      </c>
      <c r="K31" s="93">
        <f>IF([1]PL!K32="", "", [1]PL!K32)</f>
        <v>49.02736228222431</v>
      </c>
      <c r="L31" s="93">
        <f>IF([1]PL!L32="", "", [1]PL!L32)</f>
        <v>46.729204675245043</v>
      </c>
      <c r="M31" s="93">
        <f>IF([1]PL!M32="", "", [1]PL!M32)</f>
        <v>67.412623138058422</v>
      </c>
      <c r="N31" s="93">
        <f>IF([1]PL!N32="", "", [1]PL!N32)</f>
        <v>54.00670376401272</v>
      </c>
      <c r="O31" s="93">
        <f>IF([1]PL!O32="", "", [1]PL!O32)</f>
        <v>53.240651228352966</v>
      </c>
      <c r="P31" s="93">
        <f>IF([1]PL!P32="", "", [1]PL!P32)</f>
        <v>73.158017155506585</v>
      </c>
      <c r="Q31" s="93">
        <f>IF([1]PL!Q32="", "", [1]PL!Q32)</f>
        <v>52.474598692693206</v>
      </c>
      <c r="R31" s="93">
        <f>IF([1]PL!R32="", "", [1]PL!R32)</f>
        <v>52.474598692693206</v>
      </c>
      <c r="S31" s="93">
        <f>IF([1]PL!S32="", "", [1]PL!S32)</f>
        <v>46.346178407415167</v>
      </c>
      <c r="T31" s="93">
        <f>IF([1]PL!T32="", "", [1]PL!T32)</f>
        <v>61.667229120610266</v>
      </c>
    </row>
    <row r="32" spans="1:219" x14ac:dyDescent="0.25">
      <c r="A32" s="56">
        <v>2013</v>
      </c>
      <c r="B32" s="83">
        <f>IF([1]PL!B33="", "", [1]PL!B33)</f>
        <v>100</v>
      </c>
      <c r="C32" s="81">
        <f>IF([1]PL!C33="", "", [1]PL!C33)</f>
        <v>65.571128531372111</v>
      </c>
      <c r="D32" s="81">
        <f>IF([1]PL!D33="", "", [1]PL!D33)</f>
        <v>66.793194585691339</v>
      </c>
      <c r="E32" s="93">
        <f>IF([1]PL!E33="", "", [1]PL!E33)</f>
        <v>62.444284009693682</v>
      </c>
      <c r="F32" s="93">
        <f>IF([1]PL!F33="", "", [1]PL!F33)</f>
        <v>107.31442820827598</v>
      </c>
      <c r="G32" s="93">
        <f>IF([1]PL!G33="", "", [1]PL!G33)</f>
        <v>59.079023194800016</v>
      </c>
      <c r="H32" s="93">
        <f>IF([1]PL!H33="", "", [1]PL!H33)</f>
        <v>69.548723507802563</v>
      </c>
      <c r="I32" s="93">
        <f>IF([1]PL!I33="", "", [1]PL!I33)</f>
        <v>47.113651408511409</v>
      </c>
      <c r="J32" s="93">
        <f>IF([1]PL!J33="", "", [1]PL!J33)</f>
        <v>47.487569276832922</v>
      </c>
      <c r="K32" s="93">
        <f>IF([1]PL!K33="", "", [1]PL!K33)</f>
        <v>48.609322881797482</v>
      </c>
      <c r="L32" s="93">
        <f>IF([1]PL!L33="", "", [1]PL!L33)</f>
        <v>48.609322881797482</v>
      </c>
      <c r="M32" s="93">
        <f>IF([1]PL!M33="", "", [1]PL!M33)</f>
        <v>71.79223071773167</v>
      </c>
      <c r="N32" s="93">
        <f>IF([1]PL!N33="", "", [1]PL!N33)</f>
        <v>55.713762379906349</v>
      </c>
      <c r="O32" s="93">
        <f>IF([1]PL!O33="", "", [1]PL!O33)</f>
        <v>55.339844511584822</v>
      </c>
      <c r="P32" s="93">
        <f>IF([1]PL!P33="", "", [1]PL!P33)</f>
        <v>74.783573664303816</v>
      </c>
      <c r="Q32" s="93">
        <f>IF([1]PL!Q33="", "", [1]PL!Q33)</f>
        <v>53.844173038298749</v>
      </c>
      <c r="R32" s="93">
        <f>IF([1]PL!R33="", "", [1]PL!R33)</f>
        <v>54.592008774941789</v>
      </c>
      <c r="S32" s="93">
        <f>IF([1]PL!S33="", "", [1]PL!S33)</f>
        <v>47.861487145154449</v>
      </c>
      <c r="T32" s="93">
        <f>IF([1]PL!T33="", "", [1]PL!T33)</f>
        <v>64.313873351301282</v>
      </c>
    </row>
    <row r="33" spans="1:219" x14ac:dyDescent="0.25">
      <c r="A33" s="56">
        <v>2014</v>
      </c>
      <c r="B33" s="83">
        <f>IF([1]PL!B34="", "", [1]PL!B34)</f>
        <v>100</v>
      </c>
      <c r="C33" s="81">
        <f>IF([1]PL!C34="", "", [1]PL!C34)</f>
        <v>66.617284522983951</v>
      </c>
      <c r="D33" s="81">
        <f>IF([1]PL!D34="", "", [1]PL!D34)</f>
        <v>67.557020969675065</v>
      </c>
      <c r="E33" s="93">
        <f>IF([1]PL!E34="", "", [1]PL!E34)</f>
        <v>63.262236127366698</v>
      </c>
      <c r="F33" s="93">
        <f>IF([1]PL!F34="", "", [1]PL!F34)</f>
        <v>108.34566876985792</v>
      </c>
      <c r="G33" s="93">
        <f>IF([1]PL!G34="", "", [1]PL!G34)</f>
        <v>60.353627569786624</v>
      </c>
      <c r="H33" s="93">
        <f>IF([1]PL!H34="", "", [1]PL!H34)</f>
        <v>70.170181451619385</v>
      </c>
      <c r="I33" s="93">
        <f>IF([1]PL!I34="", "", [1]PL!I34)</f>
        <v>47.264889060676275</v>
      </c>
      <c r="J33" s="93">
        <f>IF([1]PL!J34="", "", [1]PL!J34)</f>
        <v>47.992041200071291</v>
      </c>
      <c r="K33" s="93">
        <f>IF([1]PL!K34="", "", [1]PL!K34)</f>
        <v>49.082769409163824</v>
      </c>
      <c r="L33" s="93">
        <f>IF([1]PL!L34="", "", [1]PL!L34)</f>
        <v>48.719193339466308</v>
      </c>
      <c r="M33" s="93">
        <f>IF([1]PL!M34="", "", [1]PL!M34)</f>
        <v>72.71521393950195</v>
      </c>
      <c r="N33" s="93">
        <f>IF([1]PL!N34="", "", [1]PL!N34)</f>
        <v>56.717866872811527</v>
      </c>
      <c r="O33" s="93">
        <f>IF([1]PL!O34="", "", [1]PL!O34)</f>
        <v>56.717866872811527</v>
      </c>
      <c r="P33" s="93">
        <f>IF([1]PL!P34="", "", [1]PL!P34)</f>
        <v>75.623822497082045</v>
      </c>
      <c r="Q33" s="93">
        <f>IF([1]PL!Q34="", "", [1]PL!Q34)</f>
        <v>54.53641045462647</v>
      </c>
      <c r="R33" s="93">
        <f>IF([1]PL!R34="", "", [1]PL!R34)</f>
        <v>54.899986524323971</v>
      </c>
      <c r="S33" s="93">
        <f>IF([1]PL!S34="", "", [1]PL!S34)</f>
        <v>48.3556172697688</v>
      </c>
      <c r="T33" s="93">
        <f>IF([1]PL!T34="", "", [1]PL!T34)</f>
        <v>64.352964336459223</v>
      </c>
    </row>
    <row r="34" spans="1:219" ht="22.5" x14ac:dyDescent="0.25">
      <c r="A34" s="55" t="s">
        <v>24</v>
      </c>
      <c r="B34" s="81" t="str">
        <f>IF([1]PL!B35="", "", [1]PL!B35)</f>
        <v/>
      </c>
      <c r="C34" s="81" t="str">
        <f>IF([1]PL!C35="", "", [1]PL!C35)</f>
        <v/>
      </c>
      <c r="D34" s="81" t="str">
        <f>IF([1]PL!D35="", "", [1]PL!D35)</f>
        <v/>
      </c>
      <c r="E34" s="93" t="str">
        <f>IF([1]PL!E35="", "", [1]PL!E35)</f>
        <v/>
      </c>
      <c r="F34" s="93" t="str">
        <f>IF([1]PL!F35="", "", [1]PL!F35)</f>
        <v/>
      </c>
      <c r="G34" s="93" t="str">
        <f>IF([1]PL!G35="", "", [1]PL!G35)</f>
        <v/>
      </c>
      <c r="H34" s="93" t="str">
        <f>IF([1]PL!H35="", "", [1]PL!H35)</f>
        <v/>
      </c>
      <c r="I34" s="93" t="str">
        <f>IF([1]PL!I35="", "", [1]PL!I35)</f>
        <v/>
      </c>
      <c r="J34" s="93" t="str">
        <f>IF([1]PL!J35="", "", [1]PL!J35)</f>
        <v/>
      </c>
      <c r="K34" s="93" t="str">
        <f>IF([1]PL!K35="", "", [1]PL!K35)</f>
        <v/>
      </c>
      <c r="L34" s="93" t="str">
        <f>IF([1]PL!L35="", "", [1]PL!L35)</f>
        <v/>
      </c>
      <c r="M34" s="93" t="str">
        <f>IF([1]PL!M35="", "", [1]PL!M35)</f>
        <v/>
      </c>
      <c r="N34" s="93" t="str">
        <f>IF([1]PL!N35="", "", [1]PL!N35)</f>
        <v/>
      </c>
      <c r="O34" s="93" t="str">
        <f>IF([1]PL!O35="", "", [1]PL!O35)</f>
        <v/>
      </c>
      <c r="P34" s="93" t="str">
        <f>IF([1]PL!P35="", "", [1]PL!P35)</f>
        <v/>
      </c>
      <c r="Q34" s="93" t="str">
        <f>IF([1]PL!Q35="", "", [1]PL!Q35)</f>
        <v/>
      </c>
      <c r="R34" s="93" t="str">
        <f>IF([1]PL!R35="", "", [1]PL!R35)</f>
        <v/>
      </c>
      <c r="S34" s="93" t="str">
        <f>IF([1]PL!S35="", "", [1]PL!S35)</f>
        <v/>
      </c>
      <c r="T34" s="93" t="str">
        <f>IF([1]PL!T35="", "", [1]PL!T35)</f>
        <v/>
      </c>
    </row>
    <row r="35" spans="1:219" x14ac:dyDescent="0.25">
      <c r="A35" s="56">
        <v>2000</v>
      </c>
      <c r="B35" s="81" t="str">
        <f>IF([1]PL!B36="", "", [1]PL!B36)</f>
        <v>-</v>
      </c>
      <c r="C35" s="81" t="str">
        <f>IF([1]PL!C36="", "", [1]PL!C36)</f>
        <v>-</v>
      </c>
      <c r="D35" s="81" t="str">
        <f>IF([1]PL!D36="", "", [1]PL!D36)</f>
        <v>-</v>
      </c>
      <c r="E35" s="93">
        <f>IF([1]PL!E36="", "", [1]PL!E36)</f>
        <v>42.520808633497559</v>
      </c>
      <c r="F35" s="93">
        <f>IF([1]PL!F36="", "", [1]PL!F36)</f>
        <v>74.235156541870978</v>
      </c>
      <c r="G35" s="93">
        <f>IF([1]PL!G36="", "", [1]PL!G36)</f>
        <v>44.052289396688039</v>
      </c>
      <c r="H35" s="93">
        <f>IF([1]PL!H36="", "", [1]PL!H36)</f>
        <v>50.003485147858797</v>
      </c>
      <c r="I35" s="93">
        <f>IF([1]PL!I36="", "", [1]PL!I36)</f>
        <v>34.776431613420328</v>
      </c>
      <c r="J35" s="93">
        <f>IF([1]PL!J36="", "", [1]PL!J36)</f>
        <v>34.137870530059935</v>
      </c>
      <c r="K35" s="93">
        <f>IF([1]PL!K36="", "", [1]PL!K36)</f>
        <v>36.322250305368918</v>
      </c>
      <c r="L35" s="93">
        <f>IF([1]PL!L36="", "", [1]PL!L36)</f>
        <v>35.547291473567917</v>
      </c>
      <c r="M35" s="93">
        <f>IF([1]PL!M36="", "", [1]PL!M36)</f>
        <v>51.082477596895394</v>
      </c>
      <c r="N35" s="93">
        <f>IF([1]PL!N36="", "", [1]PL!N36)</f>
        <v>50.25764215840303</v>
      </c>
      <c r="O35" s="93">
        <f>IF([1]PL!O36="", "", [1]PL!O36)</f>
        <v>41.578581259158724</v>
      </c>
      <c r="P35" s="93">
        <f>IF([1]PL!P36="", "", [1]PL!P36)</f>
        <v>48.379970481827911</v>
      </c>
      <c r="Q35" s="93">
        <f>IF([1]PL!Q36="", "", [1]PL!Q36)</f>
        <v>38.844628798797316</v>
      </c>
      <c r="R35" s="93">
        <f>IF([1]PL!R36="", "", [1]PL!R36)</f>
        <v>42.418582611289779</v>
      </c>
      <c r="S35" s="93">
        <f>IF([1]PL!S36="", "", [1]PL!S36)</f>
        <v>36.914237094642935</v>
      </c>
      <c r="T35" s="93">
        <f>IF([1]PL!T36="", "", [1]PL!T36)</f>
        <v>46.3663614662008</v>
      </c>
    </row>
    <row r="36" spans="1:219" x14ac:dyDescent="0.25">
      <c r="A36" s="56">
        <v>2006</v>
      </c>
      <c r="B36" s="81" t="str">
        <f>IF([1]PL!B37="", "", [1]PL!B37)</f>
        <v>-</v>
      </c>
      <c r="C36" s="81" t="str">
        <f>IF([1]PL!C37="", "", [1]PL!C37)</f>
        <v>-</v>
      </c>
      <c r="D36" s="81" t="str">
        <f>IF([1]PL!D37="", "", [1]PL!D37)</f>
        <v>-</v>
      </c>
      <c r="E36" s="93">
        <f>IF([1]PL!E37="", "", [1]PL!E37)</f>
        <v>46.574316184667062</v>
      </c>
      <c r="F36" s="93">
        <f>IF([1]PL!F37="", "", [1]PL!F37)</f>
        <v>79.295456341806897</v>
      </c>
      <c r="G36" s="93">
        <f>IF([1]PL!G37="", "", [1]PL!G37)</f>
        <v>46.568237669184875</v>
      </c>
      <c r="H36" s="93">
        <f>IF([1]PL!H37="", "", [1]PL!H37)</f>
        <v>54.343016023338244</v>
      </c>
      <c r="I36" s="93">
        <f>IF([1]PL!I37="", "", [1]PL!I37)</f>
        <v>35.533007965718461</v>
      </c>
      <c r="J36" s="93">
        <f>IF([1]PL!J37="", "", [1]PL!J37)</f>
        <v>34.767175617806551</v>
      </c>
      <c r="K36" s="93">
        <f>IF([1]PL!K37="", "", [1]PL!K37)</f>
        <v>40.289608539525837</v>
      </c>
      <c r="L36" s="93">
        <f>IF([1]PL!L37="", "", [1]PL!L37)</f>
        <v>37.648909694796252</v>
      </c>
      <c r="M36" s="93">
        <f>IF([1]PL!M37="", "", [1]PL!M37)</f>
        <v>55.085455795838499</v>
      </c>
      <c r="N36" s="93">
        <f>IF([1]PL!N37="", "", [1]PL!N37)</f>
        <v>48.402506677118723</v>
      </c>
      <c r="O36" s="93">
        <f>IF([1]PL!O37="", "", [1]PL!O37)</f>
        <v>43.262088786712589</v>
      </c>
      <c r="P36" s="93">
        <f>IF([1]PL!P37="", "", [1]PL!P37)</f>
        <v>54.2167439913705</v>
      </c>
      <c r="Q36" s="93">
        <f>IF([1]PL!Q37="", "", [1]PL!Q37)</f>
        <v>39.779630601519521</v>
      </c>
      <c r="R36" s="93">
        <f>IF([1]PL!R37="", "", [1]PL!R37)</f>
        <v>44.505063815556753</v>
      </c>
      <c r="S36" s="93">
        <f>IF([1]PL!S37="", "", [1]PL!S37)</f>
        <v>37.158386037137753</v>
      </c>
      <c r="T36" s="93">
        <f>IF([1]PL!T37="", "", [1]PL!T37)</f>
        <v>51.263179625905209</v>
      </c>
    </row>
    <row r="37" spans="1:219" x14ac:dyDescent="0.25">
      <c r="A37" s="56">
        <v>2007</v>
      </c>
      <c r="B37" s="81" t="str">
        <f>IF([1]PL!B38="", "", [1]PL!B38)</f>
        <v>-</v>
      </c>
      <c r="C37" s="81" t="str">
        <f>IF([1]PL!C38="", "", [1]PL!C38)</f>
        <v>-</v>
      </c>
      <c r="D37" s="81" t="str">
        <f>IF([1]PL!D38="", "", [1]PL!D38)</f>
        <v>-</v>
      </c>
      <c r="E37" s="93">
        <f>IF([1]PL!E38="", "", [1]PL!E38)</f>
        <v>49.196205885764869</v>
      </c>
      <c r="F37" s="93">
        <f>IF([1]PL!F38="", "", [1]PL!F38)</f>
        <v>84.434581759172247</v>
      </c>
      <c r="G37" s="93">
        <f>IF([1]PL!G38="", "", [1]PL!G38)</f>
        <v>48.675325571905304</v>
      </c>
      <c r="H37" s="93">
        <f>IF([1]PL!H38="", "", [1]PL!H38)</f>
        <v>57.513457919280661</v>
      </c>
      <c r="I37" s="93">
        <f>IF([1]PL!I38="", "", [1]PL!I38)</f>
        <v>38.195429573492703</v>
      </c>
      <c r="J37" s="93">
        <f>IF([1]PL!J38="", "", [1]PL!J38)</f>
        <v>36.587694893266153</v>
      </c>
      <c r="K37" s="93">
        <f>IF([1]PL!K38="", "", [1]PL!K38)</f>
        <v>43.44906979955735</v>
      </c>
      <c r="L37" s="93">
        <f>IF([1]PL!L38="", "", [1]PL!L38)</f>
        <v>40.680032706433458</v>
      </c>
      <c r="M37" s="93">
        <f>IF([1]PL!M38="", "", [1]PL!M38)</f>
        <v>57.697769489429348</v>
      </c>
      <c r="N37" s="93">
        <f>IF([1]PL!N38="", "", [1]PL!N38)</f>
        <v>50.723716287451104</v>
      </c>
      <c r="O37" s="93">
        <f>IF([1]PL!O38="", "", [1]PL!O38)</f>
        <v>45.559752683063053</v>
      </c>
      <c r="P37" s="93">
        <f>IF([1]PL!P38="", "", [1]PL!P38)</f>
        <v>58.921629609976968</v>
      </c>
      <c r="Q37" s="93">
        <f>IF([1]PL!Q38="", "", [1]PL!Q38)</f>
        <v>44.641554849343329</v>
      </c>
      <c r="R37" s="93">
        <f>IF([1]PL!R38="", "", [1]PL!R38)</f>
        <v>46.963744479353046</v>
      </c>
      <c r="S37" s="93">
        <f>IF([1]PL!S38="", "", [1]PL!S38)</f>
        <v>38.789771844850613</v>
      </c>
      <c r="T37" s="93">
        <f>IF([1]PL!T38="", "", [1]PL!T38)</f>
        <v>55.176730327523146</v>
      </c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4"/>
      <c r="CL37" s="84"/>
      <c r="CM37" s="84"/>
      <c r="CN37" s="84"/>
      <c r="CO37" s="84"/>
      <c r="CP37" s="84"/>
      <c r="CQ37" s="84"/>
      <c r="CR37" s="84"/>
      <c r="CS37" s="84"/>
      <c r="CT37" s="84"/>
      <c r="CU37" s="84"/>
      <c r="CV37" s="84"/>
      <c r="CW37" s="84"/>
      <c r="CX37" s="84"/>
      <c r="CY37" s="84"/>
      <c r="CZ37" s="84"/>
      <c r="DA37" s="84"/>
      <c r="DB37" s="84"/>
      <c r="DC37" s="84"/>
      <c r="DD37" s="84"/>
      <c r="DE37" s="84"/>
      <c r="DF37" s="84"/>
      <c r="DG37" s="84"/>
      <c r="DH37" s="84"/>
      <c r="DI37" s="84"/>
      <c r="DJ37" s="84"/>
      <c r="DK37" s="84"/>
      <c r="DL37" s="84"/>
      <c r="DM37" s="84"/>
      <c r="DN37" s="84"/>
      <c r="DO37" s="84"/>
      <c r="DP37" s="84"/>
      <c r="DQ37" s="84"/>
      <c r="DR37" s="84"/>
      <c r="DS37" s="84"/>
      <c r="DT37" s="84"/>
      <c r="DU37" s="84"/>
      <c r="DV37" s="84"/>
      <c r="DW37" s="84"/>
      <c r="DX37" s="84"/>
      <c r="DY37" s="84"/>
      <c r="DZ37" s="84"/>
      <c r="EA37" s="84"/>
      <c r="EB37" s="84"/>
      <c r="EC37" s="84"/>
      <c r="ED37" s="84"/>
      <c r="EE37" s="84"/>
      <c r="EF37" s="84"/>
      <c r="EG37" s="84"/>
      <c r="EH37" s="84"/>
      <c r="EI37" s="84"/>
      <c r="EJ37" s="84"/>
      <c r="EK37" s="84"/>
      <c r="EL37" s="84"/>
      <c r="EM37" s="84"/>
      <c r="EN37" s="84"/>
      <c r="EO37" s="84"/>
      <c r="EP37" s="84"/>
      <c r="EQ37" s="84"/>
      <c r="ER37" s="84"/>
      <c r="ES37" s="84"/>
      <c r="ET37" s="84"/>
      <c r="EU37" s="84"/>
      <c r="EV37" s="84"/>
      <c r="EW37" s="84"/>
      <c r="EX37" s="84"/>
      <c r="EY37" s="84"/>
      <c r="EZ37" s="84"/>
      <c r="FA37" s="84"/>
      <c r="FB37" s="84"/>
      <c r="FC37" s="84"/>
      <c r="FD37" s="84"/>
      <c r="FE37" s="84"/>
      <c r="FF37" s="84"/>
      <c r="FG37" s="84"/>
      <c r="FH37" s="84"/>
      <c r="FI37" s="84"/>
      <c r="FJ37" s="84"/>
      <c r="FK37" s="84"/>
      <c r="FL37" s="84"/>
      <c r="FM37" s="84"/>
      <c r="FN37" s="84"/>
      <c r="FO37" s="84"/>
      <c r="FP37" s="84"/>
      <c r="FQ37" s="84"/>
      <c r="FR37" s="84"/>
      <c r="FS37" s="84"/>
      <c r="FT37" s="84"/>
      <c r="FU37" s="84"/>
      <c r="FV37" s="84"/>
      <c r="FW37" s="84"/>
      <c r="FX37" s="84"/>
      <c r="FY37" s="84"/>
      <c r="FZ37" s="84"/>
      <c r="GA37" s="84"/>
      <c r="GB37" s="84"/>
      <c r="GC37" s="84"/>
      <c r="GD37" s="84"/>
      <c r="GE37" s="84"/>
      <c r="GF37" s="84"/>
      <c r="GG37" s="84"/>
      <c r="GH37" s="84"/>
      <c r="GI37" s="84"/>
      <c r="GJ37" s="84"/>
      <c r="GK37" s="84"/>
      <c r="GL37" s="84"/>
      <c r="GM37" s="84"/>
      <c r="GN37" s="84"/>
      <c r="GO37" s="84"/>
      <c r="GP37" s="84"/>
      <c r="GQ37" s="84"/>
      <c r="GR37" s="84"/>
      <c r="GS37" s="84"/>
      <c r="GT37" s="84"/>
      <c r="GU37" s="84"/>
      <c r="GV37" s="84"/>
      <c r="GW37" s="84"/>
      <c r="GX37" s="84"/>
      <c r="GY37" s="84"/>
      <c r="GZ37" s="84"/>
      <c r="HA37" s="84"/>
      <c r="HB37" s="84"/>
      <c r="HC37" s="84"/>
      <c r="HD37" s="84"/>
      <c r="HE37" s="84"/>
      <c r="HF37" s="84"/>
      <c r="HG37" s="84"/>
      <c r="HH37" s="84"/>
      <c r="HI37" s="84"/>
      <c r="HJ37" s="84"/>
      <c r="HK37" s="84"/>
    </row>
    <row r="38" spans="1:219" x14ac:dyDescent="0.25">
      <c r="A38" s="56">
        <v>2009</v>
      </c>
      <c r="B38" s="81" t="str">
        <f>IF([1]PL!B39="", "", [1]PL!B39)</f>
        <v>-</v>
      </c>
      <c r="C38" s="81" t="str">
        <f>IF([1]PL!C39="", "", [1]PL!C39)</f>
        <v>-</v>
      </c>
      <c r="D38" s="81" t="str">
        <f>IF([1]PL!D39="", "", [1]PL!D39)</f>
        <v>-</v>
      </c>
      <c r="E38" s="93">
        <f>IF([1]PL!E39="", "", [1]PL!E39)</f>
        <v>56.212871661875397</v>
      </c>
      <c r="F38" s="93">
        <f>IF([1]PL!F39="", "", [1]PL!F39)</f>
        <v>94.111368367626298</v>
      </c>
      <c r="G38" s="93">
        <f>IF([1]PL!G39="", "", [1]PL!G39)</f>
        <v>53.129030981076987</v>
      </c>
      <c r="H38" s="93">
        <f>IF([1]PL!H39="", "", [1]PL!H39)</f>
        <v>65.040337073128057</v>
      </c>
      <c r="I38" s="93">
        <f>IF([1]PL!I39="", "", [1]PL!I39)</f>
        <v>41.477227113660284</v>
      </c>
      <c r="J38" s="93">
        <f>IF([1]PL!J39="", "", [1]PL!J39)</f>
        <v>41.737414229233686</v>
      </c>
      <c r="K38" s="93">
        <f>IF([1]PL!K39="", "", [1]PL!K39)</f>
        <v>47.547799914572096</v>
      </c>
      <c r="L38" s="93">
        <f>IF([1]PL!L39="", "", [1]PL!L39)</f>
        <v>44.467817595786869</v>
      </c>
      <c r="M38" s="93">
        <f>IF([1]PL!M39="", "", [1]PL!M39)</f>
        <v>65.676342983051299</v>
      </c>
      <c r="N38" s="93">
        <f>IF([1]PL!N39="", "", [1]PL!N39)</f>
        <v>54.157474252848345</v>
      </c>
      <c r="O38" s="93">
        <f>IF([1]PL!O39="", "", [1]PL!O39)</f>
        <v>50.133319935981987</v>
      </c>
      <c r="P38" s="93">
        <f>IF([1]PL!P39="", "", [1]PL!P39)</f>
        <v>64.953472289327436</v>
      </c>
      <c r="Q38" s="93">
        <f>IF([1]PL!Q39="", "", [1]PL!Q39)</f>
        <v>50.220950744487034</v>
      </c>
      <c r="R38" s="93">
        <f>IF([1]PL!R39="", "", [1]PL!R39)</f>
        <v>50.752294908682572</v>
      </c>
      <c r="S38" s="93">
        <f>IF([1]PL!S39="", "", [1]PL!S39)</f>
        <v>42.637485193318639</v>
      </c>
      <c r="T38" s="93">
        <f>IF([1]PL!T39="", "", [1]PL!T39)</f>
        <v>60.028404416120864</v>
      </c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4"/>
      <c r="DF38" s="84"/>
      <c r="DG38" s="84"/>
      <c r="DH38" s="84"/>
      <c r="DI38" s="84"/>
      <c r="DJ38" s="84"/>
      <c r="DK38" s="84"/>
      <c r="DL38" s="84"/>
      <c r="DM38" s="84"/>
      <c r="DN38" s="84"/>
      <c r="DO38" s="84"/>
      <c r="DP38" s="84"/>
      <c r="DQ38" s="84"/>
      <c r="DR38" s="84"/>
      <c r="DS38" s="84"/>
      <c r="DT38" s="84"/>
      <c r="DU38" s="84"/>
      <c r="DV38" s="84"/>
      <c r="DW38" s="84"/>
      <c r="DX38" s="84"/>
      <c r="DY38" s="84"/>
      <c r="DZ38" s="84"/>
      <c r="EA38" s="84"/>
      <c r="EB38" s="84"/>
      <c r="EC38" s="84"/>
      <c r="ED38" s="84"/>
      <c r="EE38" s="84"/>
      <c r="EF38" s="84"/>
      <c r="EG38" s="84"/>
      <c r="EH38" s="84"/>
      <c r="EI38" s="84"/>
      <c r="EJ38" s="84"/>
      <c r="EK38" s="84"/>
      <c r="EL38" s="84"/>
      <c r="EM38" s="84"/>
      <c r="EN38" s="84"/>
      <c r="EO38" s="84"/>
      <c r="EP38" s="84"/>
      <c r="EQ38" s="84"/>
      <c r="ER38" s="84"/>
      <c r="ES38" s="84"/>
      <c r="ET38" s="84"/>
      <c r="EU38" s="84"/>
      <c r="EV38" s="84"/>
      <c r="EW38" s="84"/>
      <c r="EX38" s="84"/>
      <c r="EY38" s="84"/>
      <c r="EZ38" s="84"/>
      <c r="FA38" s="84"/>
      <c r="FB38" s="84"/>
      <c r="FC38" s="84"/>
      <c r="FD38" s="84"/>
      <c r="FE38" s="84"/>
      <c r="FF38" s="84"/>
      <c r="FG38" s="84"/>
      <c r="FH38" s="84"/>
      <c r="FI38" s="84"/>
      <c r="FJ38" s="84"/>
      <c r="FK38" s="84"/>
      <c r="FL38" s="84"/>
      <c r="FM38" s="84"/>
      <c r="FN38" s="84"/>
      <c r="FO38" s="84"/>
      <c r="FP38" s="84"/>
      <c r="FQ38" s="84"/>
      <c r="FR38" s="84"/>
      <c r="FS38" s="84"/>
      <c r="FT38" s="84"/>
      <c r="FU38" s="84"/>
      <c r="FV38" s="84"/>
      <c r="FW38" s="84"/>
      <c r="FX38" s="84"/>
      <c r="FY38" s="84"/>
      <c r="FZ38" s="84"/>
      <c r="GA38" s="84"/>
      <c r="GB38" s="84"/>
      <c r="GC38" s="84"/>
      <c r="GD38" s="84"/>
      <c r="GE38" s="84"/>
      <c r="GF38" s="84"/>
      <c r="GG38" s="84"/>
      <c r="GH38" s="84"/>
      <c r="GI38" s="84"/>
      <c r="GJ38" s="84"/>
      <c r="GK38" s="84"/>
      <c r="GL38" s="84"/>
      <c r="GM38" s="84"/>
      <c r="GN38" s="84"/>
      <c r="GO38" s="84"/>
      <c r="GP38" s="84"/>
      <c r="GQ38" s="84"/>
      <c r="GR38" s="84"/>
      <c r="GS38" s="84"/>
      <c r="GT38" s="84"/>
      <c r="GU38" s="84"/>
      <c r="GV38" s="84"/>
      <c r="GW38" s="84"/>
      <c r="GX38" s="84"/>
      <c r="GY38" s="84"/>
      <c r="GZ38" s="84"/>
      <c r="HA38" s="84"/>
      <c r="HB38" s="84"/>
      <c r="HC38" s="84"/>
      <c r="HD38" s="84"/>
      <c r="HE38" s="84"/>
      <c r="HF38" s="84"/>
      <c r="HG38" s="84"/>
      <c r="HH38" s="84"/>
      <c r="HI38" s="84"/>
      <c r="HJ38" s="84"/>
      <c r="HK38" s="84"/>
    </row>
    <row r="39" spans="1:219" x14ac:dyDescent="0.25">
      <c r="A39" s="56">
        <v>2011</v>
      </c>
      <c r="B39" s="81" t="str">
        <f>IF([1]PL!B40="", "", [1]PL!B40)</f>
        <v>-</v>
      </c>
      <c r="C39" s="81" t="str">
        <f>IF([1]PL!C40="", "", [1]PL!C40)</f>
        <v>-</v>
      </c>
      <c r="D39" s="81" t="str">
        <f>IF([1]PL!D40="", "", [1]PL!D40)</f>
        <v>-</v>
      </c>
      <c r="E39" s="93">
        <f>IF([1]PL!E40="", "", [1]PL!E40)</f>
        <v>52.901194023788719</v>
      </c>
      <c r="F39" s="93">
        <f>IF([1]PL!F40="", "", [1]PL!F40)</f>
        <v>104.44813696408244</v>
      </c>
      <c r="G39" s="93">
        <f>IF([1]PL!G40="", "", [1]PL!G40)</f>
        <v>58.058750496690223</v>
      </c>
      <c r="H39" s="93">
        <f>IF([1]PL!H40="", "", [1]PL!H40)</f>
        <v>75.389499925015258</v>
      </c>
      <c r="I39" s="93">
        <f>IF([1]PL!I40="", "", [1]PL!I40)</f>
        <v>44.768432530918709</v>
      </c>
      <c r="J39" s="93">
        <f>IF([1]PL!J40="", "", [1]PL!J40)</f>
        <v>44.725612310685534</v>
      </c>
      <c r="K39" s="93">
        <f>IF([1]PL!K40="", "", [1]PL!K40)</f>
        <v>53.502785513023497</v>
      </c>
      <c r="L39" s="93">
        <f>IF([1]PL!L40="", "", [1]PL!L40)</f>
        <v>48.046225168827633</v>
      </c>
      <c r="M39" s="93">
        <f>IF([1]PL!M40="", "", [1]PL!M40)</f>
        <v>70.008282479773158</v>
      </c>
      <c r="N39" s="93">
        <f>IF([1]PL!N40="", "", [1]PL!N40)</f>
        <v>55.692063490678755</v>
      </c>
      <c r="O39" s="93">
        <f>IF([1]PL!O40="", "", [1]PL!O40)</f>
        <v>52.044244497281532</v>
      </c>
      <c r="P39" s="93">
        <f>IF([1]PL!P40="", "", [1]PL!P40)</f>
        <v>70.659621989348764</v>
      </c>
      <c r="Q39" s="93">
        <f>IF([1]PL!Q40="", "", [1]PL!Q40)</f>
        <v>52.871406138507894</v>
      </c>
      <c r="R39" s="93">
        <f>IF([1]PL!R40="", "", [1]PL!R40)</f>
        <v>57.081701534124093</v>
      </c>
      <c r="S39" s="93">
        <f>IF([1]PL!S40="", "", [1]PL!S40)</f>
        <v>42.983864152156855</v>
      </c>
      <c r="T39" s="93">
        <f>IF([1]PL!T40="", "", [1]PL!T40)</f>
        <v>62.926677029957922</v>
      </c>
    </row>
    <row r="40" spans="1:219" x14ac:dyDescent="0.25">
      <c r="A40" s="56">
        <v>2013</v>
      </c>
      <c r="B40" s="81" t="str">
        <f>IF([1]PL!B41="", "", [1]PL!B41)</f>
        <v>-</v>
      </c>
      <c r="C40" s="81" t="str">
        <f>IF([1]PL!C41="", "", [1]PL!C41)</f>
        <v>-</v>
      </c>
      <c r="D40" s="81" t="str">
        <f>IF([1]PL!D41="", "", [1]PL!D41)</f>
        <v>-</v>
      </c>
      <c r="E40" s="93">
        <f>IF([1]PL!E41="", "", [1]PL!E41)</f>
        <v>65.438701695819404</v>
      </c>
      <c r="F40" s="93">
        <f>IF([1]PL!F41="", "", [1]PL!F41)</f>
        <v>105.54220141874589</v>
      </c>
      <c r="G40" s="93">
        <f>IF([1]PL!G41="", "", [1]PL!G41)</f>
        <v>60.042784487544154</v>
      </c>
      <c r="H40" s="93">
        <f>IF([1]PL!H41="", "", [1]PL!H41)</f>
        <v>69.730538317838864</v>
      </c>
      <c r="I40" s="93">
        <f>IF([1]PL!I41="", "", [1]PL!I41)</f>
        <v>47.935575778294094</v>
      </c>
      <c r="J40" s="93">
        <f>IF([1]PL!J41="", "", [1]PL!J41)</f>
        <v>47.361583398456482</v>
      </c>
      <c r="K40" s="93">
        <f>IF([1]PL!K41="", "", [1]PL!K41)</f>
        <v>48.990040555494936</v>
      </c>
      <c r="L40" s="93">
        <f>IF([1]PL!L41="", "", [1]PL!L41)</f>
        <v>48.405854457517911</v>
      </c>
      <c r="M40" s="93">
        <f>IF([1]PL!M41="", "", [1]PL!M41)</f>
        <v>71.891294723293342</v>
      </c>
      <c r="N40" s="93">
        <f>IF([1]PL!N41="", "", [1]PL!N41)</f>
        <v>58.003649045773152</v>
      </c>
      <c r="O40" s="93">
        <f>IF([1]PL!O41="", "", [1]PL!O41)</f>
        <v>55.773276940101915</v>
      </c>
      <c r="P40" s="93">
        <f>IF([1]PL!P41="", "", [1]PL!P41)</f>
        <v>73.864206649850999</v>
      </c>
      <c r="Q40" s="93">
        <f>IF([1]PL!Q41="", "", [1]PL!Q41)</f>
        <v>54.279071143396038</v>
      </c>
      <c r="R40" s="93">
        <f>IF([1]PL!R41="", "", [1]PL!R41)</f>
        <v>54.651326001433468</v>
      </c>
      <c r="S40" s="93">
        <f>IF([1]PL!S41="", "", [1]PL!S41)</f>
        <v>46.794924349711259</v>
      </c>
      <c r="T40" s="93">
        <f>IF([1]PL!T41="", "", [1]PL!T41)</f>
        <v>67.88386129648849</v>
      </c>
    </row>
    <row r="41" spans="1:219" x14ac:dyDescent="0.25">
      <c r="A41" s="56">
        <v>2014</v>
      </c>
      <c r="B41" s="81" t="str">
        <f>IF([1]PL!B42="", "", [1]PL!B42)</f>
        <v>-</v>
      </c>
      <c r="C41" s="81" t="str">
        <f>IF([1]PL!C42="", "", [1]PL!C42)</f>
        <v>-</v>
      </c>
      <c r="D41" s="81" t="str">
        <f>IF([1]PL!D42="", "", [1]PL!D42)</f>
        <v>-</v>
      </c>
      <c r="E41" s="93">
        <f>IF([1]PL!E42="", "", [1]PL!E42)</f>
        <v>66.318891711537276</v>
      </c>
      <c r="F41" s="93">
        <f>IF([1]PL!F42="", "", [1]PL!F42)</f>
        <v>106.59340225817343</v>
      </c>
      <c r="G41" s="93">
        <f>IF([1]PL!G42="", "", [1]PL!G42)</f>
        <v>61.359474843252706</v>
      </c>
      <c r="H41" s="93">
        <f>IF([1]PL!H42="", "", [1]PL!H42)</f>
        <v>70.378043794794081</v>
      </c>
      <c r="I41" s="93">
        <f>IF([1]PL!I42="", "", [1]PL!I42)</f>
        <v>48.106145873438457</v>
      </c>
      <c r="J41" s="93">
        <f>IF([1]PL!J42="", "", [1]PL!J42)</f>
        <v>47.881332944009003</v>
      </c>
      <c r="K41" s="93">
        <f>IF([1]PL!K42="", "", [1]PL!K42)</f>
        <v>49.484367501352338</v>
      </c>
      <c r="L41" s="93">
        <f>IF([1]PL!L42="", "", [1]PL!L42)</f>
        <v>48.532106855812771</v>
      </c>
      <c r="M41" s="93">
        <f>IF([1]PL!M42="", "", [1]PL!M42)</f>
        <v>72.840829102781569</v>
      </c>
      <c r="N41" s="93">
        <f>IF([1]PL!N42="", "", [1]PL!N42)</f>
        <v>59.069521730623677</v>
      </c>
      <c r="O41" s="93">
        <f>IF([1]PL!O42="", "", [1]PL!O42)</f>
        <v>57.181935779340485</v>
      </c>
      <c r="P41" s="93">
        <f>IF([1]PL!P42="", "", [1]PL!P42)</f>
        <v>74.720055411221125</v>
      </c>
      <c r="Q41" s="93">
        <f>IF([1]PL!Q42="", "", [1]PL!Q42)</f>
        <v>54.995984704846244</v>
      </c>
      <c r="R41" s="93">
        <f>IF([1]PL!R42="", "", [1]PL!R42)</f>
        <v>54.978717353393122</v>
      </c>
      <c r="S41" s="93">
        <f>IF([1]PL!S42="", "", [1]PL!S42)</f>
        <v>47.29445543863153</v>
      </c>
      <c r="T41" s="93">
        <f>IF([1]PL!T42="", "", [1]PL!T42)</f>
        <v>67.948702048164549</v>
      </c>
    </row>
    <row r="42" spans="1:219" x14ac:dyDescent="0.25">
      <c r="A42" s="55" t="s">
        <v>25</v>
      </c>
      <c r="B42" s="81" t="str">
        <f>IF([1]PL!B43="", "", [1]PL!B43)</f>
        <v/>
      </c>
      <c r="C42" s="81" t="str">
        <f>IF([1]PL!C43="", "", [1]PL!C43)</f>
        <v/>
      </c>
      <c r="D42" s="81" t="str">
        <f>IF([1]PL!D43="", "", [1]PL!D43)</f>
        <v/>
      </c>
      <c r="E42" s="93" t="str">
        <f>IF([1]PL!E43="", "", [1]PL!E43)</f>
        <v/>
      </c>
      <c r="F42" s="93" t="str">
        <f>IF([1]PL!F43="", "", [1]PL!F43)</f>
        <v/>
      </c>
      <c r="G42" s="93" t="str">
        <f>IF([1]PL!G43="", "", [1]PL!G43)</f>
        <v/>
      </c>
      <c r="H42" s="93" t="str">
        <f>IF([1]PL!H43="", "", [1]PL!H43)</f>
        <v/>
      </c>
      <c r="I42" s="93" t="str">
        <f>IF([1]PL!I43="", "", [1]PL!I43)</f>
        <v/>
      </c>
      <c r="J42" s="93" t="str">
        <f>IF([1]PL!J43="", "", [1]PL!J43)</f>
        <v/>
      </c>
      <c r="K42" s="93" t="str">
        <f>IF([1]PL!K43="", "", [1]PL!K43)</f>
        <v/>
      </c>
      <c r="L42" s="93" t="str">
        <f>IF([1]PL!L43="", "", [1]PL!L43)</f>
        <v/>
      </c>
      <c r="M42" s="93" t="str">
        <f>IF([1]PL!M43="", "", [1]PL!M43)</f>
        <v/>
      </c>
      <c r="N42" s="93" t="str">
        <f>IF([1]PL!N43="", "", [1]PL!N43)</f>
        <v/>
      </c>
      <c r="O42" s="93" t="str">
        <f>IF([1]PL!O43="", "", [1]PL!O43)</f>
        <v/>
      </c>
      <c r="P42" s="93" t="str">
        <f>IF([1]PL!P43="", "", [1]PL!P43)</f>
        <v/>
      </c>
      <c r="Q42" s="93" t="str">
        <f>IF([1]PL!Q43="", "", [1]PL!Q43)</f>
        <v/>
      </c>
      <c r="R42" s="93" t="str">
        <f>IF([1]PL!R43="", "", [1]PL!R43)</f>
        <v/>
      </c>
      <c r="S42" s="93" t="str">
        <f>IF([1]PL!S43="", "", [1]PL!S43)</f>
        <v/>
      </c>
      <c r="T42" s="93" t="str">
        <f>IF([1]PL!T43="", "", [1]PL!T43)</f>
        <v/>
      </c>
    </row>
    <row r="43" spans="1:219" x14ac:dyDescent="0.25">
      <c r="A43" s="56" t="s">
        <v>26</v>
      </c>
      <c r="B43" s="81">
        <f>IF([1]PL!B44="", "", [1]PL!B44)</f>
        <v>2.2455438657063009</v>
      </c>
      <c r="C43" s="81">
        <f>IF([1]PL!C44="", "", [1]PL!C44)</f>
        <v>4.9129977832944816</v>
      </c>
      <c r="D43" s="81">
        <f>IF([1]PL!D44="", "", [1]PL!D44)</f>
        <v>3.7815720368558514</v>
      </c>
      <c r="E43" s="93">
        <f>IF([1]PL!E44="", "", [1]PL!E44)</f>
        <v>3.9057646096839926</v>
      </c>
      <c r="F43" s="93">
        <f>IF([1]PL!F44="", "", [1]PL!F44)</f>
        <v>4.1662081660260863</v>
      </c>
      <c r="G43" s="93">
        <f>IF([1]PL!G44="", "", [1]PL!G44)</f>
        <v>3.6517264663228133</v>
      </c>
      <c r="H43" s="93">
        <f>IF([1]PL!H44="", "", [1]PL!H44)</f>
        <v>3.4391997761564319</v>
      </c>
      <c r="I43" s="93">
        <f>IF([1]PL!I44="", "", [1]PL!I44)</f>
        <v>2.5959766440965648</v>
      </c>
      <c r="J43" s="93">
        <f>IF([1]PL!J44="", "", [1]PL!J44)</f>
        <v>2.7776829349311249</v>
      </c>
      <c r="K43" s="93">
        <f>IF([1]PL!K44="", "", [1]PL!K44)</f>
        <v>3.3432928704974607</v>
      </c>
      <c r="L43" s="93">
        <f>IF([1]PL!L44="", "", [1]PL!L44)</f>
        <v>3.5338637191138389</v>
      </c>
      <c r="M43" s="93">
        <f>IF([1]PL!M44="", "", [1]PL!M44)</f>
        <v>3.8517450864632874</v>
      </c>
      <c r="N43" s="93">
        <f>IF([1]PL!N44="", "", [1]PL!N44)</f>
        <v>2.1189740616892827</v>
      </c>
      <c r="O43" s="93">
        <f>IF([1]PL!O44="", "", [1]PL!O44)</f>
        <v>3.382603224878511</v>
      </c>
      <c r="P43" s="93">
        <f>IF([1]PL!P44="", "", [1]PL!P44)</f>
        <v>4.0379945101771231</v>
      </c>
      <c r="Q43" s="93">
        <f>IF([1]PL!Q44="", "", [1]PL!Q44)</f>
        <v>3.1958858150910485</v>
      </c>
      <c r="R43" s="93">
        <f>IF([1]PL!R44="", "", [1]PL!R44)</f>
        <v>3.4884526838935948</v>
      </c>
      <c r="S43" s="93">
        <f>IF([1]PL!S44="", "", [1]PL!S44)</f>
        <v>2.7662165047863452</v>
      </c>
      <c r="T43" s="93">
        <f>IF([1]PL!T44="", "", [1]PL!T44)</f>
        <v>3.2390628880147654</v>
      </c>
    </row>
    <row r="44" spans="1:219" x14ac:dyDescent="0.25">
      <c r="A44" s="56" t="s">
        <v>27</v>
      </c>
      <c r="B44" s="81">
        <f>IF([1]PL!B45="", "", [1]PL!B45)</f>
        <v>0.49697895021429961</v>
      </c>
      <c r="C44" s="81">
        <f>IF([1]PL!C45="", "", [1]PL!C45)</f>
        <v>3.0734333806219372</v>
      </c>
      <c r="D44" s="81">
        <f>IF([1]PL!D45="", "", [1]PL!D45)</f>
        <v>4.4153634797218233</v>
      </c>
      <c r="E44" s="93">
        <f>IF([1]PL!E45="", "", [1]PL!E45)</f>
        <v>4.2265997297042501</v>
      </c>
      <c r="F44" s="93">
        <f>IF([1]PL!F45="", "", [1]PL!F45)</f>
        <v>4.391512445910295</v>
      </c>
      <c r="G44" s="93">
        <f>IF([1]PL!G45="", "", [1]PL!G45)</f>
        <v>3.8325434503370337</v>
      </c>
      <c r="H44" s="93">
        <f>IF([1]PL!H45="", "", [1]PL!H45)</f>
        <v>4.6614992916905518</v>
      </c>
      <c r="I44" s="93">
        <f>IF([1]PL!I45="", "", [1]PL!I45)</f>
        <v>3.8810022655044074</v>
      </c>
      <c r="J44" s="93">
        <f>IF([1]PL!J45="", "", [1]PL!J45)</f>
        <v>3.8954250115249112</v>
      </c>
      <c r="K44" s="93">
        <f>IF([1]PL!K45="", "", [1]PL!K45)</f>
        <v>3.7645953346356231</v>
      </c>
      <c r="L44" s="93">
        <f>IF([1]PL!L45="", "", [1]PL!L45)</f>
        <v>3.3617121711865039</v>
      </c>
      <c r="M44" s="93">
        <f>IF([1]PL!M45="", "", [1]PL!M45)</f>
        <v>3.9334278370696918</v>
      </c>
      <c r="N44" s="93">
        <f>IF([1]PL!N45="", "", [1]PL!N45)</f>
        <v>2.7016944210059401</v>
      </c>
      <c r="O44" s="93">
        <f>IF([1]PL!O45="", "", [1]PL!O45)</f>
        <v>2.7987094070408114</v>
      </c>
      <c r="P44" s="93">
        <f>IF([1]PL!P45="", "", [1]PL!P45)</f>
        <v>5.8942680757240185</v>
      </c>
      <c r="Q44" s="93">
        <f>IF([1]PL!Q45="", "", [1]PL!Q45)</f>
        <v>3.7144443786791159</v>
      </c>
      <c r="R44" s="93">
        <f>IF([1]PL!R45="", "", [1]PL!R45)</f>
        <v>2.9707358489324154</v>
      </c>
      <c r="S44" s="93">
        <f>IF([1]PL!S45="", "", [1]PL!S45)</f>
        <v>3.2594463391592221</v>
      </c>
      <c r="T44" s="93">
        <f>IF([1]PL!T45="", "", [1]PL!T45)</f>
        <v>3.6112740182449254</v>
      </c>
    </row>
    <row r="45" spans="1:219" x14ac:dyDescent="0.25">
      <c r="A45" s="56" t="s">
        <v>28</v>
      </c>
      <c r="B45" s="81">
        <f>IF([1]PL!B46="", "", [1]PL!B46)</f>
        <v>-3.6865793493291332</v>
      </c>
      <c r="C45" s="81">
        <f>IF([1]PL!C46="", "", [1]PL!C46)</f>
        <v>2.2187908349539764</v>
      </c>
      <c r="D45" s="81">
        <f>IF([1]PL!D46="", "", [1]PL!D46)</f>
        <v>7.1456695706298978</v>
      </c>
      <c r="E45" s="93">
        <f>IF([1]PL!E46="", "", [1]PL!E46)</f>
        <v>5.979748221451775</v>
      </c>
      <c r="F45" s="93">
        <f>IF([1]PL!F46="", "", [1]PL!F46)</f>
        <v>6.9674740238782285</v>
      </c>
      <c r="G45" s="93">
        <f>IF([1]PL!G46="", "", [1]PL!G46)</f>
        <v>5.9057275364685857</v>
      </c>
      <c r="H45" s="93">
        <f>IF([1]PL!H46="", "", [1]PL!H46)</f>
        <v>7.1591728650811204</v>
      </c>
      <c r="I45" s="93">
        <f>IF([1]PL!I46="", "", [1]PL!I46)</f>
        <v>5.8274683816546879</v>
      </c>
      <c r="J45" s="93">
        <f>IF([1]PL!J46="", "", [1]PL!J46)</f>
        <v>7.5157579577436184</v>
      </c>
      <c r="K45" s="93">
        <f>IF([1]PL!K46="", "", [1]PL!K46)</f>
        <v>7.5622056482731237</v>
      </c>
      <c r="L45" s="93">
        <f>IF([1]PL!L46="", "", [1]PL!L46)</f>
        <v>7.051087355082597</v>
      </c>
      <c r="M45" s="93">
        <f>IF([1]PL!M46="", "", [1]PL!M46)</f>
        <v>9.0474562935750171</v>
      </c>
      <c r="N45" s="93">
        <f>IF([1]PL!N46="", "", [1]PL!N46)</f>
        <v>5.1523226465625127</v>
      </c>
      <c r="O45" s="93">
        <f>IF([1]PL!O46="", "", [1]PL!O46)</f>
        <v>3.3074643878400423</v>
      </c>
      <c r="P45" s="93">
        <f>IF([1]PL!P46="", "", [1]PL!P46)</f>
        <v>7.0239208647657314</v>
      </c>
      <c r="Q45" s="93">
        <f>IF([1]PL!Q46="", "", [1]PL!Q46)</f>
        <v>5.5183324634341613</v>
      </c>
      <c r="R45" s="93">
        <f>IF([1]PL!R46="", "", [1]PL!R46)</f>
        <v>4.2516659794255229</v>
      </c>
      <c r="S45" s="93">
        <f>IF([1]PL!S46="", "", [1]PL!S46)</f>
        <v>6.8209489395609113</v>
      </c>
      <c r="T45" s="93">
        <f>IF([1]PL!T46="", "", [1]PL!T46)</f>
        <v>5.2823934570569886</v>
      </c>
    </row>
    <row r="46" spans="1:219" x14ac:dyDescent="0.25">
      <c r="A46" s="56" t="s">
        <v>29</v>
      </c>
      <c r="B46" s="81">
        <f>IF([1]PL!B47="", "", [1]PL!B47)</f>
        <v>3.2161788096971566</v>
      </c>
      <c r="C46" s="81">
        <f>IF([1]PL!C47="", "", [1]PL!C47)</f>
        <v>6.8178718171507446</v>
      </c>
      <c r="D46" s="81">
        <f>IF([1]PL!D47="", "", [1]PL!D47)</f>
        <v>8.2662857613178709</v>
      </c>
      <c r="E46" s="93">
        <f>IF([1]PL!E47="", "", [1]PL!E47)</f>
        <v>8.3147103742095894</v>
      </c>
      <c r="F46" s="93">
        <f>IF([1]PL!F47="", "", [1]PL!F47)</f>
        <v>8.6363638480740477</v>
      </c>
      <c r="G46" s="93">
        <f>IF([1]PL!G47="", "", [1]PL!G47)</f>
        <v>7.9992231551890836</v>
      </c>
      <c r="H46" s="93">
        <f>IF([1]PL!H47="", "", [1]PL!H47)</f>
        <v>8.8785019800725173</v>
      </c>
      <c r="I46" s="93">
        <f>IF([1]PL!I47="", "", [1]PL!I47)</f>
        <v>7.1803844007641615</v>
      </c>
      <c r="J46" s="93">
        <f>IF([1]PL!J47="", "", [1]PL!J47)</f>
        <v>6.7569406070941529</v>
      </c>
      <c r="K46" s="93">
        <f>IF([1]PL!K47="", "", [1]PL!K47)</f>
        <v>3.1931786982668298</v>
      </c>
      <c r="L46" s="93">
        <f>IF([1]PL!L47="", "", [1]PL!L47)</f>
        <v>2.9389978070599954</v>
      </c>
      <c r="M46" s="93">
        <f>IF([1]PL!M47="", "", [1]PL!M47)</f>
        <v>5.0903654720746427</v>
      </c>
      <c r="N46" s="93">
        <f>IF([1]PL!N47="", "", [1]PL!N47)</f>
        <v>3.5335206281301268</v>
      </c>
      <c r="O46" s="93">
        <f>IF([1]PL!O47="", "", [1]PL!O47)</f>
        <v>4.4708068220393526</v>
      </c>
      <c r="P46" s="93">
        <f>IF([1]PL!P47="", "", [1]PL!P47)</f>
        <v>14.089795905160752</v>
      </c>
      <c r="Q46" s="93">
        <f>IF([1]PL!Q47="", "", [1]PL!Q47)</f>
        <v>3.4142846862512011</v>
      </c>
      <c r="R46" s="93">
        <f>IF([1]PL!R47="", "", [1]PL!R47)</f>
        <v>4.5280967867848521</v>
      </c>
      <c r="S46" s="93">
        <f>IF([1]PL!S47="", "", [1]PL!S47)</f>
        <v>4.6393209137856717</v>
      </c>
      <c r="T46" s="93">
        <f>IF([1]PL!T47="", "", [1]PL!T47)</f>
        <v>6.534536657870671</v>
      </c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5"/>
      <c r="BQ46" s="85"/>
      <c r="BR46" s="85"/>
      <c r="BS46" s="85"/>
      <c r="BT46" s="85"/>
      <c r="BU46" s="85"/>
      <c r="BV46" s="85"/>
      <c r="BW46" s="85"/>
      <c r="BX46" s="85"/>
      <c r="BY46" s="85"/>
      <c r="BZ46" s="85"/>
      <c r="CA46" s="85"/>
      <c r="CB46" s="85"/>
      <c r="CC46" s="85"/>
      <c r="CD46" s="85"/>
      <c r="CE46" s="85"/>
      <c r="CF46" s="85"/>
      <c r="CG46" s="85"/>
      <c r="CH46" s="85"/>
      <c r="CI46" s="85"/>
      <c r="CJ46" s="85"/>
      <c r="CK46" s="85"/>
      <c r="CL46" s="85"/>
      <c r="CM46" s="85"/>
      <c r="CN46" s="85"/>
      <c r="CO46" s="85"/>
      <c r="CP46" s="85"/>
      <c r="CQ46" s="85"/>
      <c r="CR46" s="85"/>
      <c r="CS46" s="85"/>
      <c r="CT46" s="85"/>
      <c r="CU46" s="85"/>
      <c r="CV46" s="85"/>
      <c r="CW46" s="85"/>
      <c r="CX46" s="85"/>
      <c r="CY46" s="85"/>
      <c r="CZ46" s="85"/>
      <c r="DA46" s="85"/>
      <c r="DB46" s="85"/>
      <c r="DC46" s="85"/>
      <c r="DD46" s="85"/>
      <c r="DE46" s="85"/>
      <c r="DF46" s="85"/>
      <c r="DG46" s="85"/>
      <c r="DH46" s="85"/>
      <c r="DI46" s="85"/>
      <c r="DJ46" s="85"/>
      <c r="DK46" s="85"/>
      <c r="DL46" s="85"/>
      <c r="DM46" s="85"/>
      <c r="DN46" s="85"/>
      <c r="DO46" s="85"/>
      <c r="DP46" s="85"/>
      <c r="DQ46" s="85"/>
      <c r="DR46" s="85"/>
      <c r="DS46" s="85"/>
      <c r="DT46" s="85"/>
      <c r="DU46" s="85"/>
      <c r="DV46" s="85"/>
      <c r="DW46" s="85"/>
      <c r="DX46" s="85"/>
      <c r="DY46" s="85"/>
      <c r="DZ46" s="85"/>
      <c r="EA46" s="85"/>
      <c r="EB46" s="85"/>
      <c r="EC46" s="85"/>
      <c r="ED46" s="85"/>
      <c r="EE46" s="85"/>
      <c r="EF46" s="85"/>
      <c r="EG46" s="85"/>
      <c r="EH46" s="85"/>
      <c r="EI46" s="85"/>
      <c r="EJ46" s="85"/>
      <c r="EK46" s="85"/>
      <c r="EL46" s="85"/>
      <c r="EM46" s="85"/>
      <c r="EN46" s="85"/>
      <c r="EO46" s="85"/>
      <c r="EP46" s="85"/>
      <c r="EQ46" s="85"/>
      <c r="ER46" s="85"/>
      <c r="ES46" s="85"/>
      <c r="ET46" s="85"/>
      <c r="EU46" s="85"/>
      <c r="EV46" s="85"/>
      <c r="EW46" s="85"/>
      <c r="EX46" s="85"/>
      <c r="EY46" s="85"/>
      <c r="EZ46" s="85"/>
      <c r="FA46" s="85"/>
      <c r="FB46" s="85"/>
      <c r="FC46" s="85"/>
      <c r="FD46" s="85"/>
      <c r="FE46" s="85"/>
      <c r="FF46" s="85"/>
      <c r="FG46" s="85"/>
      <c r="FH46" s="85"/>
      <c r="FI46" s="85"/>
      <c r="FJ46" s="85"/>
      <c r="FK46" s="85"/>
      <c r="FL46" s="85"/>
      <c r="FM46" s="85"/>
      <c r="FN46" s="85"/>
      <c r="FO46" s="85"/>
      <c r="FP46" s="85"/>
      <c r="FQ46" s="85"/>
      <c r="FR46" s="85"/>
      <c r="FS46" s="85"/>
      <c r="FT46" s="85"/>
      <c r="FU46" s="85"/>
      <c r="FV46" s="85"/>
      <c r="FW46" s="85"/>
      <c r="FX46" s="85"/>
      <c r="FY46" s="85"/>
      <c r="FZ46" s="85"/>
      <c r="GA46" s="85"/>
      <c r="GB46" s="85"/>
      <c r="GC46" s="85"/>
      <c r="GD46" s="85"/>
      <c r="GE46" s="85"/>
      <c r="GF46" s="85"/>
      <c r="GG46" s="85"/>
      <c r="GH46" s="85"/>
      <c r="GI46" s="85"/>
      <c r="GJ46" s="85"/>
      <c r="GK46" s="85"/>
      <c r="GL46" s="85"/>
      <c r="GM46" s="85"/>
      <c r="GN46" s="85"/>
      <c r="GO46" s="85"/>
      <c r="GP46" s="85"/>
      <c r="GQ46" s="85"/>
      <c r="GR46" s="85"/>
      <c r="GS46" s="85"/>
      <c r="GT46" s="85"/>
      <c r="GU46" s="85"/>
      <c r="GV46" s="85"/>
      <c r="GW46" s="85"/>
      <c r="GX46" s="85"/>
      <c r="GY46" s="85"/>
      <c r="GZ46" s="85"/>
      <c r="HA46" s="85"/>
      <c r="HB46" s="85"/>
      <c r="HC46" s="85"/>
      <c r="HD46" s="85"/>
      <c r="HE46" s="85"/>
      <c r="HF46" s="85"/>
      <c r="HG46" s="85"/>
      <c r="HH46" s="85"/>
      <c r="HI46" s="85"/>
      <c r="HJ46" s="85"/>
      <c r="HK46" s="85"/>
    </row>
    <row r="47" spans="1:219" x14ac:dyDescent="0.25">
      <c r="A47" s="57" t="s">
        <v>30</v>
      </c>
      <c r="B47" s="81" t="str">
        <f>IF([1]PL!B48="", "", [1]PL!B48)</f>
        <v/>
      </c>
      <c r="C47" s="81" t="str">
        <f>IF([1]PL!C48="", "", [1]PL!C48)</f>
        <v/>
      </c>
      <c r="D47" s="81" t="str">
        <f>IF([1]PL!D48="", "", [1]PL!D48)</f>
        <v/>
      </c>
      <c r="E47" s="93" t="str">
        <f>IF([1]PL!E48="", "", [1]PL!E48)</f>
        <v/>
      </c>
      <c r="F47" s="93" t="str">
        <f>IF([1]PL!F48="", "", [1]PL!F48)</f>
        <v/>
      </c>
      <c r="G47" s="93" t="str">
        <f>IF([1]PL!G48="", "", [1]PL!G48)</f>
        <v/>
      </c>
      <c r="H47" s="93" t="str">
        <f>IF([1]PL!H48="", "", [1]PL!H48)</f>
        <v/>
      </c>
      <c r="I47" s="93" t="str">
        <f>IF([1]PL!I48="", "", [1]PL!I48)</f>
        <v/>
      </c>
      <c r="J47" s="93" t="str">
        <f>IF([1]PL!J48="", "", [1]PL!J48)</f>
        <v/>
      </c>
      <c r="K47" s="93" t="str">
        <f>IF([1]PL!K48="", "", [1]PL!K48)</f>
        <v/>
      </c>
      <c r="L47" s="93" t="str">
        <f>IF([1]PL!L48="", "", [1]PL!L48)</f>
        <v/>
      </c>
      <c r="M47" s="93" t="str">
        <f>IF([1]PL!M48="", "", [1]PL!M48)</f>
        <v/>
      </c>
      <c r="N47" s="93" t="str">
        <f>IF([1]PL!N48="", "", [1]PL!N48)</f>
        <v/>
      </c>
      <c r="O47" s="93" t="str">
        <f>IF([1]PL!O48="", "", [1]PL!O48)</f>
        <v/>
      </c>
      <c r="P47" s="93" t="str">
        <f>IF([1]PL!P48="", "", [1]PL!P48)</f>
        <v/>
      </c>
      <c r="Q47" s="93" t="str">
        <f>IF([1]PL!Q48="", "", [1]PL!Q48)</f>
        <v/>
      </c>
      <c r="R47" s="93" t="str">
        <f>IF([1]PL!R48="", "", [1]PL!R48)</f>
        <v/>
      </c>
      <c r="S47" s="93" t="str">
        <f>IF([1]PL!S48="", "", [1]PL!S48)</f>
        <v/>
      </c>
      <c r="T47" s="93" t="str">
        <f>IF([1]PL!T48="", "", [1]PL!T48)</f>
        <v/>
      </c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85"/>
      <c r="CM47" s="85"/>
      <c r="CN47" s="85"/>
      <c r="CO47" s="85"/>
      <c r="CP47" s="85"/>
      <c r="CQ47" s="85"/>
      <c r="CR47" s="85"/>
      <c r="CS47" s="85"/>
      <c r="CT47" s="85"/>
      <c r="CU47" s="85"/>
      <c r="CV47" s="85"/>
      <c r="CW47" s="85"/>
      <c r="CX47" s="85"/>
      <c r="CY47" s="85"/>
      <c r="CZ47" s="85"/>
      <c r="DA47" s="85"/>
      <c r="DB47" s="85"/>
      <c r="DC47" s="85"/>
      <c r="DD47" s="85"/>
      <c r="DE47" s="85"/>
      <c r="DF47" s="85"/>
      <c r="DG47" s="85"/>
      <c r="DH47" s="85"/>
      <c r="DI47" s="85"/>
      <c r="DJ47" s="85"/>
      <c r="DK47" s="85"/>
      <c r="DL47" s="85"/>
      <c r="DM47" s="85"/>
      <c r="DN47" s="85"/>
      <c r="DO47" s="85"/>
      <c r="DP47" s="85"/>
      <c r="DQ47" s="85"/>
      <c r="DR47" s="85"/>
      <c r="DS47" s="85"/>
      <c r="DT47" s="85"/>
      <c r="DU47" s="85"/>
      <c r="DV47" s="85"/>
      <c r="DW47" s="85"/>
      <c r="DX47" s="85"/>
      <c r="DY47" s="85"/>
      <c r="DZ47" s="85"/>
      <c r="EA47" s="85"/>
      <c r="EB47" s="85"/>
      <c r="EC47" s="85"/>
      <c r="ED47" s="85"/>
      <c r="EE47" s="85"/>
      <c r="EF47" s="85"/>
      <c r="EG47" s="85"/>
      <c r="EH47" s="85"/>
      <c r="EI47" s="85"/>
      <c r="EJ47" s="85"/>
      <c r="EK47" s="85"/>
      <c r="EL47" s="85"/>
      <c r="EM47" s="85"/>
      <c r="EN47" s="85"/>
      <c r="EO47" s="85"/>
      <c r="EP47" s="85"/>
      <c r="EQ47" s="85"/>
      <c r="ER47" s="85"/>
      <c r="ES47" s="85"/>
      <c r="ET47" s="85"/>
      <c r="EU47" s="85"/>
      <c r="EV47" s="85"/>
      <c r="EW47" s="85"/>
      <c r="EX47" s="85"/>
      <c r="EY47" s="85"/>
      <c r="EZ47" s="85"/>
      <c r="FA47" s="85"/>
      <c r="FB47" s="85"/>
      <c r="FC47" s="85"/>
      <c r="FD47" s="85"/>
      <c r="FE47" s="85"/>
      <c r="FF47" s="85"/>
      <c r="FG47" s="85"/>
      <c r="FH47" s="85"/>
      <c r="FI47" s="85"/>
      <c r="FJ47" s="85"/>
      <c r="FK47" s="85"/>
      <c r="FL47" s="85"/>
      <c r="FM47" s="85"/>
      <c r="FN47" s="85"/>
      <c r="FO47" s="85"/>
      <c r="FP47" s="85"/>
      <c r="FQ47" s="85"/>
      <c r="FR47" s="85"/>
      <c r="FS47" s="85"/>
      <c r="FT47" s="85"/>
      <c r="FU47" s="85"/>
      <c r="FV47" s="85"/>
      <c r="FW47" s="85"/>
      <c r="FX47" s="85"/>
      <c r="FY47" s="85"/>
      <c r="FZ47" s="85"/>
      <c r="GA47" s="85"/>
      <c r="GB47" s="85"/>
      <c r="GC47" s="85"/>
      <c r="GD47" s="85"/>
      <c r="GE47" s="85"/>
      <c r="GF47" s="85"/>
      <c r="GG47" s="85"/>
      <c r="GH47" s="85"/>
      <c r="GI47" s="85"/>
      <c r="GJ47" s="85"/>
      <c r="GK47" s="85"/>
      <c r="GL47" s="85"/>
      <c r="GM47" s="85"/>
      <c r="GN47" s="85"/>
      <c r="GO47" s="85"/>
      <c r="GP47" s="85"/>
      <c r="GQ47" s="85"/>
      <c r="GR47" s="85"/>
      <c r="GS47" s="85"/>
      <c r="GT47" s="85"/>
      <c r="GU47" s="85"/>
      <c r="GV47" s="85"/>
      <c r="GW47" s="85"/>
      <c r="GX47" s="85"/>
      <c r="GY47" s="85"/>
      <c r="GZ47" s="85"/>
      <c r="HA47" s="85"/>
      <c r="HB47" s="85"/>
      <c r="HC47" s="85"/>
      <c r="HD47" s="85"/>
      <c r="HE47" s="85"/>
      <c r="HF47" s="85"/>
      <c r="HG47" s="85"/>
      <c r="HH47" s="85"/>
      <c r="HI47" s="85"/>
      <c r="HJ47" s="85"/>
      <c r="HK47" s="85"/>
    </row>
    <row r="48" spans="1:219" x14ac:dyDescent="0.25">
      <c r="A48" s="56" t="s">
        <v>26</v>
      </c>
      <c r="B48" s="81">
        <f>IF([1]PL!B49="", "", [1]PL!B49)</f>
        <v>1.8313215087085277</v>
      </c>
      <c r="C48" s="81">
        <f>IF([1]PL!C49="", "", [1]PL!C49)</f>
        <v>4.8834675906317404</v>
      </c>
      <c r="D48" s="81">
        <f>IF([1]PL!D49="", "", [1]PL!D49)</f>
        <v>4.4013125595165681</v>
      </c>
      <c r="E48" s="93">
        <f>IF([1]PL!E49="", "", [1]PL!E49)</f>
        <v>2.8592105986365635</v>
      </c>
      <c r="F48" s="93">
        <f>IF([1]PL!F49="", "", [1]PL!F49)</f>
        <v>5.356014735642578</v>
      </c>
      <c r="G48" s="93">
        <f>IF([1]PL!G49="", "", [1]PL!G49)</f>
        <v>4.6208947109043219</v>
      </c>
      <c r="H48" s="93">
        <f>IF([1]PL!H49="", "", [1]PL!H49)</f>
        <v>4.7502657791905323</v>
      </c>
      <c r="I48" s="93">
        <f>IF([1]PL!I49="", "", [1]PL!I49)</f>
        <v>2.9754163742670148</v>
      </c>
      <c r="J48" s="93">
        <f>IF([1]PL!J49="", "", [1]PL!J49)</f>
        <v>5.6784839550595656</v>
      </c>
      <c r="K48" s="93">
        <f>IF([1]PL!K49="", "", [1]PL!K49)</f>
        <v>4.2485804885479705</v>
      </c>
      <c r="L48" s="93">
        <f>IF([1]PL!L49="", "", [1]PL!L49)</f>
        <v>5.3833483284968064</v>
      </c>
      <c r="M48" s="93">
        <f>IF([1]PL!M49="", "", [1]PL!M49)</f>
        <v>4.7288218593617204</v>
      </c>
      <c r="N48" s="93">
        <f>IF([1]PL!N49="", "", [1]PL!N49)</f>
        <v>3.7945483417018311</v>
      </c>
      <c r="O48" s="93">
        <f>IF([1]PL!O49="", "", [1]PL!O49)</f>
        <v>1.1905629622495084</v>
      </c>
      <c r="P48" s="93">
        <f>IF([1]PL!P49="", "", [1]PL!P49)</f>
        <v>3.5286554656291713</v>
      </c>
      <c r="Q48" s="93">
        <f>IF([1]PL!Q49="", "", [1]PL!Q49)</f>
        <v>4.8505011150701272</v>
      </c>
      <c r="R48" s="93">
        <f>IF([1]PL!R49="", "", [1]PL!R49)</f>
        <v>4.5090119678187213</v>
      </c>
      <c r="S48" s="93">
        <f>IF([1]PL!S49="", "", [1]PL!S49)</f>
        <v>2.185914487072993</v>
      </c>
      <c r="T48" s="93">
        <f>IF([1]PL!T49="", "", [1]PL!T49)</f>
        <v>4.7511989628264084</v>
      </c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5"/>
      <c r="CM48" s="85"/>
      <c r="CN48" s="85"/>
      <c r="CO48" s="85"/>
      <c r="CP48" s="85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5"/>
      <c r="DC48" s="85"/>
      <c r="DD48" s="85"/>
      <c r="DE48" s="85"/>
      <c r="DF48" s="85"/>
      <c r="DG48" s="85"/>
      <c r="DH48" s="85"/>
      <c r="DI48" s="85"/>
      <c r="DJ48" s="85"/>
      <c r="DK48" s="85"/>
      <c r="DL48" s="85"/>
      <c r="DM48" s="85"/>
      <c r="DN48" s="85"/>
      <c r="DO48" s="85"/>
      <c r="DP48" s="85"/>
      <c r="DQ48" s="85"/>
      <c r="DR48" s="85"/>
      <c r="DS48" s="85"/>
      <c r="DT48" s="85"/>
      <c r="DU48" s="85"/>
      <c r="DV48" s="85"/>
      <c r="DW48" s="85"/>
      <c r="DX48" s="85"/>
      <c r="DY48" s="85"/>
      <c r="DZ48" s="85"/>
      <c r="EA48" s="85"/>
      <c r="EB48" s="85"/>
      <c r="EC48" s="85"/>
      <c r="ED48" s="85"/>
      <c r="EE48" s="85"/>
      <c r="EF48" s="85"/>
      <c r="EG48" s="85"/>
      <c r="EH48" s="85"/>
      <c r="EI48" s="85"/>
      <c r="EJ48" s="85"/>
      <c r="EK48" s="85"/>
      <c r="EL48" s="85"/>
      <c r="EM48" s="85"/>
      <c r="EN48" s="85"/>
      <c r="EO48" s="85"/>
      <c r="EP48" s="85"/>
      <c r="EQ48" s="85"/>
      <c r="ER48" s="85"/>
      <c r="ES48" s="85"/>
      <c r="ET48" s="85"/>
      <c r="EU48" s="85"/>
      <c r="EV48" s="85"/>
      <c r="EW48" s="85"/>
      <c r="EX48" s="85"/>
      <c r="EY48" s="85"/>
      <c r="EZ48" s="85"/>
      <c r="FA48" s="85"/>
      <c r="FB48" s="85"/>
      <c r="FC48" s="85"/>
      <c r="FD48" s="85"/>
      <c r="FE48" s="85"/>
      <c r="FF48" s="85"/>
      <c r="FG48" s="85"/>
      <c r="FH48" s="85"/>
      <c r="FI48" s="85"/>
      <c r="FJ48" s="85"/>
      <c r="FK48" s="85"/>
      <c r="FL48" s="85"/>
      <c r="FM48" s="85"/>
      <c r="FN48" s="85"/>
      <c r="FO48" s="85"/>
      <c r="FP48" s="85"/>
      <c r="FQ48" s="85"/>
      <c r="FR48" s="85"/>
      <c r="FS48" s="85"/>
      <c r="FT48" s="85"/>
      <c r="FU48" s="85"/>
      <c r="FV48" s="85"/>
      <c r="FW48" s="85"/>
      <c r="FX48" s="85"/>
      <c r="FY48" s="85"/>
      <c r="FZ48" s="85"/>
      <c r="GA48" s="85"/>
      <c r="GB48" s="85"/>
      <c r="GC48" s="85"/>
      <c r="GD48" s="85"/>
      <c r="GE48" s="85"/>
      <c r="GF48" s="85"/>
      <c r="GG48" s="85"/>
      <c r="GH48" s="85"/>
      <c r="GI48" s="85"/>
      <c r="GJ48" s="85"/>
      <c r="GK48" s="85"/>
      <c r="GL48" s="85"/>
      <c r="GM48" s="85"/>
      <c r="GN48" s="85"/>
      <c r="GO48" s="85"/>
      <c r="GP48" s="85"/>
      <c r="GQ48" s="85"/>
      <c r="GR48" s="85"/>
      <c r="GS48" s="85"/>
      <c r="GT48" s="85"/>
      <c r="GU48" s="85"/>
      <c r="GV48" s="85"/>
      <c r="GW48" s="85"/>
      <c r="GX48" s="85"/>
      <c r="GY48" s="85"/>
      <c r="GZ48" s="85"/>
      <c r="HA48" s="85"/>
      <c r="HB48" s="85"/>
      <c r="HC48" s="85"/>
      <c r="HD48" s="85"/>
      <c r="HE48" s="85"/>
      <c r="HF48" s="85"/>
      <c r="HG48" s="85"/>
      <c r="HH48" s="85"/>
      <c r="HI48" s="85"/>
      <c r="HJ48" s="85"/>
      <c r="HK48" s="85"/>
    </row>
    <row r="49" spans="1:219" x14ac:dyDescent="0.25">
      <c r="A49" s="56" t="s">
        <v>27</v>
      </c>
      <c r="B49" s="81">
        <f>IF([1]PL!B50="", "", [1]PL!B50)</f>
        <v>0.46343697504009906</v>
      </c>
      <c r="C49" s="81">
        <f>IF([1]PL!C50="", "", [1]PL!C50)</f>
        <v>2.2629412599727061</v>
      </c>
      <c r="D49" s="81">
        <f>IF([1]PL!D50="", "", [1]PL!D50)</f>
        <v>3.0531484920975682</v>
      </c>
      <c r="E49" s="93">
        <f>IF([1]PL!E50="", "", [1]PL!E50)</f>
        <v>2.2950777902264186</v>
      </c>
      <c r="F49" s="93">
        <f>IF([1]PL!F50="", "", [1]PL!F50)</f>
        <v>2.3241573915619984</v>
      </c>
      <c r="G49" s="93">
        <f>IF([1]PL!G50="", "", [1]PL!G50)</f>
        <v>4.5033842760551224</v>
      </c>
      <c r="H49" s="93">
        <f>IF([1]PL!H50="", "", [1]PL!H50)</f>
        <v>2.3375502416059124</v>
      </c>
      <c r="I49" s="93">
        <f>IF([1]PL!I50="", "", [1]PL!I50)</f>
        <v>2.6969219823592461</v>
      </c>
      <c r="J49" s="93">
        <f>IF([1]PL!J50="", "", [1]PL!J50)</f>
        <v>3.1773292025289557</v>
      </c>
      <c r="K49" s="93">
        <f>IF([1]PL!K50="", "", [1]PL!K50)</f>
        <v>1.6477010934060177</v>
      </c>
      <c r="L49" s="93">
        <f>IF([1]PL!L50="", "", [1]PL!L50)</f>
        <v>0.8986550079471245</v>
      </c>
      <c r="M49" s="93">
        <f>IF([1]PL!M50="", "", [1]PL!M50)</f>
        <v>3.3925791499131996</v>
      </c>
      <c r="N49" s="93">
        <f>IF([1]PL!N50="", "", [1]PL!N50)</f>
        <v>2.9378771771195744</v>
      </c>
      <c r="O49" s="93">
        <f>IF([1]PL!O50="", "", [1]PL!O50)</f>
        <v>3.2087617038998095</v>
      </c>
      <c r="P49" s="93">
        <f>IF([1]PL!P50="", "", [1]PL!P50)</f>
        <v>6.1536346512268247</v>
      </c>
      <c r="Q49" s="93">
        <f>IF([1]PL!Q50="", "", [1]PL!Q50)</f>
        <v>3.7491376605028437</v>
      </c>
      <c r="R49" s="93">
        <f>IF([1]PL!R50="", "", [1]PL!R50)</f>
        <v>2.3251290127524804</v>
      </c>
      <c r="S49" s="93">
        <f>IF([1]PL!S50="", "", [1]PL!S50)</f>
        <v>2.978431351151456</v>
      </c>
      <c r="T49" s="93">
        <f>IF([1]PL!T50="", "", [1]PL!T50)</f>
        <v>1.6749537409576964</v>
      </c>
    </row>
    <row r="50" spans="1:219" x14ac:dyDescent="0.25">
      <c r="A50" s="56" t="s">
        <v>28</v>
      </c>
      <c r="B50" s="81">
        <f>IF([1]PL!B51="", "", [1]PL!B51)</f>
        <v>-2.9681220649539375</v>
      </c>
      <c r="C50" s="81">
        <f>IF([1]PL!C51="", "", [1]PL!C51)</f>
        <v>0.39621255810695644</v>
      </c>
      <c r="D50" s="81">
        <f>IF([1]PL!D51="", "", [1]PL!D51)</f>
        <v>2.4934741450246545</v>
      </c>
      <c r="E50" s="93">
        <f>IF([1]PL!E51="", "", [1]PL!E51)</f>
        <v>2.4124503438518907</v>
      </c>
      <c r="F50" s="93">
        <f>IF([1]PL!F51="", "", [1]PL!F51)</f>
        <v>-1.153332196144341</v>
      </c>
      <c r="G50" s="93">
        <f>IF([1]PL!G51="", "", [1]PL!G51)</f>
        <v>4.9247195582725167</v>
      </c>
      <c r="H50" s="93">
        <f>IF([1]PL!H51="", "", [1]PL!H51)</f>
        <v>1.6208879396820253</v>
      </c>
      <c r="I50" s="93">
        <f>IF([1]PL!I51="", "", [1]PL!I51)</f>
        <v>4.234538447937708</v>
      </c>
      <c r="J50" s="93">
        <f>IF([1]PL!J51="", "", [1]PL!J51)</f>
        <v>-0.1428148896503223</v>
      </c>
      <c r="K50" s="93">
        <f>IF([1]PL!K51="", "", [1]PL!K51)</f>
        <v>6.8935889352110147</v>
      </c>
      <c r="L50" s="93">
        <f>IF([1]PL!L51="", "", [1]PL!L51)</f>
        <v>-1.4585829334707978</v>
      </c>
      <c r="M50" s="93">
        <f>IF([1]PL!M51="", "", [1]PL!M51)</f>
        <v>11.295235113335366</v>
      </c>
      <c r="N50" s="93">
        <f>IF([1]PL!N51="", "", [1]PL!N51)</f>
        <v>-4.3547756438349072</v>
      </c>
      <c r="O50" s="93">
        <f>IF([1]PL!O51="", "", [1]PL!O51)</f>
        <v>12.142823466907515</v>
      </c>
      <c r="P50" s="93">
        <f>IF([1]PL!P51="", "", [1]PL!P51)</f>
        <v>5.8335476664989061</v>
      </c>
      <c r="Q50" s="93">
        <f>IF([1]PL!Q51="", "", [1]PL!Q51)</f>
        <v>-1.2633826295292527</v>
      </c>
      <c r="R50" s="93">
        <f>IF([1]PL!R51="", "", [1]PL!R51)</f>
        <v>-6.7325747749717335</v>
      </c>
      <c r="S50" s="93">
        <f>IF([1]PL!S51="", "", [1]PL!S51)</f>
        <v>2.400978167918888</v>
      </c>
      <c r="T50" s="93">
        <f>IF([1]PL!T51="", "", [1]PL!T51)</f>
        <v>2.048452565233716</v>
      </c>
    </row>
    <row r="51" spans="1:219" x14ac:dyDescent="0.25">
      <c r="A51" s="56" t="s">
        <v>29</v>
      </c>
      <c r="B51" s="81">
        <f>IF([1]PL!B52="", "", [1]PL!B52)</f>
        <v>4.0048507719427029</v>
      </c>
      <c r="C51" s="81">
        <f>IF([1]PL!C52="", "", [1]PL!C52)</f>
        <v>7.739264885246544</v>
      </c>
      <c r="D51" s="81">
        <f>IF([1]PL!D52="", "", [1]PL!D52)</f>
        <v>10.9918014477564</v>
      </c>
      <c r="E51" s="93">
        <f>IF([1]PL!E52="", "", [1]PL!E52)</f>
        <v>12.759768853674469</v>
      </c>
      <c r="F51" s="93">
        <f>IF([1]PL!F52="", "", [1]PL!F52)</f>
        <v>13.492009083728629</v>
      </c>
      <c r="G51" s="93">
        <f>IF([1]PL!G52="", "", [1]PL!G52)</f>
        <v>9.9714481035324773</v>
      </c>
      <c r="H51" s="93">
        <f>IF([1]PL!H52="", "", [1]PL!H52)</f>
        <v>6.9342821318914671</v>
      </c>
      <c r="I51" s="93">
        <f>IF([1]PL!I52="", "", [1]PL!I52)</f>
        <v>9.56651948616949</v>
      </c>
      <c r="J51" s="93">
        <f>IF([1]PL!J52="", "", [1]PL!J52)</f>
        <v>16.845556399083716</v>
      </c>
      <c r="K51" s="93">
        <f>IF([1]PL!K52="", "", [1]PL!K52)</f>
        <v>0.81339595869456272</v>
      </c>
      <c r="L51" s="93">
        <f>IF([1]PL!L52="", "", [1]PL!L52)</f>
        <v>7.8609255557408719</v>
      </c>
      <c r="M51" s="93">
        <f>IF([1]PL!M52="", "", [1]PL!M52)</f>
        <v>1.6843084963069188</v>
      </c>
      <c r="N51" s="93">
        <f>IF([1]PL!N52="", "", [1]PL!N52)</f>
        <v>14.514791814261452</v>
      </c>
      <c r="O51" s="93">
        <f>IF([1]PL!O52="", "", [1]PL!O52)</f>
        <v>2.6840669822239205</v>
      </c>
      <c r="P51" s="93">
        <f>IF([1]PL!P52="", "", [1]PL!P52)</f>
        <v>21.032443359402553</v>
      </c>
      <c r="Q51" s="93">
        <f>IF([1]PL!Q52="", "", [1]PL!Q52)</f>
        <v>12.896119875316604</v>
      </c>
      <c r="R51" s="93">
        <f>IF([1]PL!R52="", "", [1]PL!R52)</f>
        <v>15.32478744853254</v>
      </c>
      <c r="S51" s="93">
        <f>IF([1]PL!S52="", "", [1]PL!S52)</f>
        <v>14.223827692375334</v>
      </c>
      <c r="T51" s="93">
        <f>IF([1]PL!T52="", "", [1]PL!T52)</f>
        <v>7.9905920488282822</v>
      </c>
    </row>
    <row r="52" spans="1:219" x14ac:dyDescent="0.25">
      <c r="A52" s="57" t="s">
        <v>31</v>
      </c>
      <c r="B52" s="81" t="str">
        <f>IF([1]PL!B53="", "", [1]PL!B53)</f>
        <v/>
      </c>
      <c r="C52" s="81" t="str">
        <f>IF([1]PL!C53="", "", [1]PL!C53)</f>
        <v/>
      </c>
      <c r="D52" s="81" t="str">
        <f>IF([1]PL!D53="", "", [1]PL!D53)</f>
        <v/>
      </c>
      <c r="E52" s="93" t="str">
        <f>IF([1]PL!E53="", "", [1]PL!E53)</f>
        <v/>
      </c>
      <c r="F52" s="93" t="str">
        <f>IF([1]PL!F53="", "", [1]PL!F53)</f>
        <v/>
      </c>
      <c r="G52" s="93" t="str">
        <f>IF([1]PL!G53="", "", [1]PL!G53)</f>
        <v/>
      </c>
      <c r="H52" s="93" t="str">
        <f>IF([1]PL!H53="", "", [1]PL!H53)</f>
        <v/>
      </c>
      <c r="I52" s="93" t="str">
        <f>IF([1]PL!I53="", "", [1]PL!I53)</f>
        <v/>
      </c>
      <c r="J52" s="93" t="str">
        <f>IF([1]PL!J53="", "", [1]PL!J53)</f>
        <v/>
      </c>
      <c r="K52" s="93" t="str">
        <f>IF([1]PL!K53="", "", [1]PL!K53)</f>
        <v/>
      </c>
      <c r="L52" s="93" t="str">
        <f>IF([1]PL!L53="", "", [1]PL!L53)</f>
        <v/>
      </c>
      <c r="M52" s="93" t="str">
        <f>IF([1]PL!M53="", "", [1]PL!M53)</f>
        <v/>
      </c>
      <c r="N52" s="93" t="str">
        <f>IF([1]PL!N53="", "", [1]PL!N53)</f>
        <v/>
      </c>
      <c r="O52" s="93" t="str">
        <f>IF([1]PL!O53="", "", [1]PL!O53)</f>
        <v/>
      </c>
      <c r="P52" s="93" t="str">
        <f>IF([1]PL!P53="", "", [1]PL!P53)</f>
        <v/>
      </c>
      <c r="Q52" s="93" t="str">
        <f>IF([1]PL!Q53="", "", [1]PL!Q53)</f>
        <v/>
      </c>
      <c r="R52" s="93" t="str">
        <f>IF([1]PL!R53="", "", [1]PL!R53)</f>
        <v/>
      </c>
      <c r="S52" s="93" t="str">
        <f>IF([1]PL!S53="", "", [1]PL!S53)</f>
        <v/>
      </c>
      <c r="T52" s="93" t="str">
        <f>IF([1]PL!T53="", "", [1]PL!T53)</f>
        <v/>
      </c>
    </row>
    <row r="53" spans="1:219" x14ac:dyDescent="0.25">
      <c r="A53" s="56" t="s">
        <v>26</v>
      </c>
      <c r="B53" s="81">
        <f>IF([1]PL!B54="", "", [1]PL!B54)</f>
        <v>2.7224475726610908</v>
      </c>
      <c r="C53" s="81">
        <f>IF([1]PL!C54="", "", [1]PL!C54)</f>
        <v>5.069661428810579</v>
      </c>
      <c r="D53" s="81">
        <f>IF([1]PL!D54="", "", [1]PL!D54)</f>
        <v>1.769088447927869</v>
      </c>
      <c r="E53" s="93">
        <f>IF([1]PL!E54="", "", [1]PL!E54)</f>
        <v>4.4705333404776004</v>
      </c>
      <c r="F53" s="93">
        <f>IF([1]PL!F54="", "", [1]PL!F54)</f>
        <v>-1.6394994431043752</v>
      </c>
      <c r="G53" s="93">
        <f>IF([1]PL!G54="", "", [1]PL!G54)</f>
        <v>4.7495477056700874</v>
      </c>
      <c r="H53" s="93">
        <f>IF([1]PL!H54="", "", [1]PL!H54)</f>
        <v>1.3503093791761955</v>
      </c>
      <c r="I53" s="93">
        <f>IF([1]PL!I54="", "", [1]PL!I54)</f>
        <v>1.9695031612669167</v>
      </c>
      <c r="J53" s="93">
        <f>IF([1]PL!J54="", "", [1]PL!J54)</f>
        <v>3.7822138516224735</v>
      </c>
      <c r="K53" s="93">
        <f>IF([1]PL!K54="", "", [1]PL!K54)</f>
        <v>-0.56976179937273663</v>
      </c>
      <c r="L53" s="93">
        <f>IF([1]PL!L54="", "", [1]PL!L54)</f>
        <v>4.9607273753792036</v>
      </c>
      <c r="M53" s="93">
        <f>IF([1]PL!M54="", "", [1]PL!M54)</f>
        <v>2.2568513066230755</v>
      </c>
      <c r="N53" s="93">
        <f>IF([1]PL!N54="", "", [1]PL!N54)</f>
        <v>3.9010026160826827</v>
      </c>
      <c r="O53" s="93">
        <f>IF([1]PL!O54="", "", [1]PL!O54)</f>
        <v>1.9231288122560253</v>
      </c>
      <c r="P53" s="93">
        <f>IF([1]PL!P54="", "", [1]PL!P54)</f>
        <v>3.0059544937124594</v>
      </c>
      <c r="Q53" s="93">
        <f>IF([1]PL!Q54="", "", [1]PL!Q54)</f>
        <v>-1.0364405248667552</v>
      </c>
      <c r="R53" s="93">
        <f>IF([1]PL!R54="", "", [1]PL!R54)</f>
        <v>2.6932622779954452</v>
      </c>
      <c r="S53" s="93">
        <f>IF([1]PL!S54="", "", [1]PL!S54)</f>
        <v>7.8493856643022664</v>
      </c>
      <c r="T53" s="93">
        <f>IF([1]PL!T54="", "", [1]PL!T54)</f>
        <v>2.71882865591484</v>
      </c>
    </row>
    <row r="54" spans="1:219" x14ac:dyDescent="0.25">
      <c r="A54" s="56" t="s">
        <v>27</v>
      </c>
      <c r="B54" s="81">
        <f>IF([1]PL!B55="", "", [1]PL!B55)</f>
        <v>-1.5421066581354337</v>
      </c>
      <c r="C54" s="81">
        <f>IF([1]PL!C55="", "", [1]PL!C55)</f>
        <v>1.5607778377180637</v>
      </c>
      <c r="D54" s="81">
        <f>IF([1]PL!D55="", "", [1]PL!D55)</f>
        <v>6.5735185919837846</v>
      </c>
      <c r="E54" s="93">
        <f>IF([1]PL!E55="", "", [1]PL!E55)</f>
        <v>10.578526064524985</v>
      </c>
      <c r="F54" s="93">
        <f>IF([1]PL!F55="", "", [1]PL!F55)</f>
        <v>4.7893273575407402</v>
      </c>
      <c r="G54" s="93">
        <f>IF([1]PL!G55="", "", [1]PL!G55)</f>
        <v>5.8260459949596832</v>
      </c>
      <c r="H54" s="93">
        <f>IF([1]PL!H55="", "", [1]PL!H55)</f>
        <v>7.5398442621762207</v>
      </c>
      <c r="I54" s="93">
        <f>IF([1]PL!I55="", "", [1]PL!I55)</f>
        <v>6.2166699220695953</v>
      </c>
      <c r="J54" s="93">
        <f>IF([1]PL!J55="", "", [1]PL!J55)</f>
        <v>5.6324163321035847</v>
      </c>
      <c r="K54" s="93">
        <f>IF([1]PL!K55="", "", [1]PL!K55)</f>
        <v>6.6432257936152483</v>
      </c>
      <c r="L54" s="93">
        <f>IF([1]PL!L55="", "", [1]PL!L55)</f>
        <v>5.8742368094728326</v>
      </c>
      <c r="M54" s="93">
        <f>IF([1]PL!M55="", "", [1]PL!M55)</f>
        <v>5.8843467057589027</v>
      </c>
      <c r="N54" s="93">
        <f>IF([1]PL!N55="", "", [1]PL!N55)</f>
        <v>2.7941126068048217</v>
      </c>
      <c r="O54" s="93">
        <f>IF([1]PL!O55="", "", [1]PL!O55)</f>
        <v>7.0926992860542937</v>
      </c>
      <c r="P54" s="93">
        <f>IF([1]PL!P55="", "", [1]PL!P55)</f>
        <v>6.0375414799885618</v>
      </c>
      <c r="Q54" s="93">
        <f>IF([1]PL!Q55="", "", [1]PL!Q55)</f>
        <v>5.7715073486518387</v>
      </c>
      <c r="R54" s="93">
        <f>IF([1]PL!R55="", "", [1]PL!R55)</f>
        <v>8.186875830605068</v>
      </c>
      <c r="S54" s="93">
        <f>IF([1]PL!S55="", "", [1]PL!S55)</f>
        <v>6.3166489096972089</v>
      </c>
      <c r="T54" s="93">
        <f>IF([1]PL!T55="", "", [1]PL!T55)</f>
        <v>11.460612242511626</v>
      </c>
    </row>
    <row r="55" spans="1:219" x14ac:dyDescent="0.25">
      <c r="A55" s="56" t="s">
        <v>28</v>
      </c>
      <c r="B55" s="81">
        <f>IF([1]PL!B56="", "", [1]PL!B56)</f>
        <v>-14.068061916991281</v>
      </c>
      <c r="C55" s="81">
        <f>IF([1]PL!C56="", "", [1]PL!C56)</f>
        <v>-8.3151192811199977</v>
      </c>
      <c r="D55" s="81">
        <f>IF([1]PL!D56="", "", [1]PL!D56)</f>
        <v>8.2515179804192318</v>
      </c>
      <c r="E55" s="93">
        <f>IF([1]PL!E56="", "", [1]PL!E56)</f>
        <v>12.342614244794326</v>
      </c>
      <c r="F55" s="93">
        <f>IF([1]PL!F56="", "", [1]PL!F56)</f>
        <v>2.0641889828167947</v>
      </c>
      <c r="G55" s="93">
        <f>IF([1]PL!G56="", "", [1]PL!G56)</f>
        <v>10.095833103746443</v>
      </c>
      <c r="H55" s="93">
        <f>IF([1]PL!H56="", "", [1]PL!H56)</f>
        <v>10.954338038067291</v>
      </c>
      <c r="I55" s="93">
        <f>IF([1]PL!I56="", "", [1]PL!I56)</f>
        <v>8.2194732348968014</v>
      </c>
      <c r="J55" s="93">
        <f>IF([1]PL!J56="", "", [1]PL!J56)</f>
        <v>9.4550256027479129</v>
      </c>
      <c r="K55" s="93">
        <f>IF([1]PL!K56="", "", [1]PL!K56)</f>
        <v>5.0798714155859903</v>
      </c>
      <c r="L55" s="93">
        <f>IF([1]PL!L56="", "", [1]PL!L56)</f>
        <v>8.905683760534977</v>
      </c>
      <c r="M55" s="93">
        <f>IF([1]PL!M56="", "", [1]PL!M56)</f>
        <v>9.6400572899438597</v>
      </c>
      <c r="N55" s="93">
        <f>IF([1]PL!N56="", "", [1]PL!N56)</f>
        <v>7.1610295499367593</v>
      </c>
      <c r="O55" s="93">
        <f>IF([1]PL!O56="", "", [1]PL!O56)</f>
        <v>7.162154278666133</v>
      </c>
      <c r="P55" s="93">
        <f>IF([1]PL!P56="", "", [1]PL!P56)</f>
        <v>9.5346541431264207</v>
      </c>
      <c r="Q55" s="93">
        <f>IF([1]PL!Q56="", "", [1]PL!Q56)</f>
        <v>5.2875421869443606</v>
      </c>
      <c r="R55" s="93">
        <f>IF([1]PL!R56="", "", [1]PL!R56)</f>
        <v>9.6097223826651081</v>
      </c>
      <c r="S55" s="93">
        <f>IF([1]PL!S56="", "", [1]PL!S56)</f>
        <v>12.679388587594298</v>
      </c>
      <c r="T55" s="93">
        <f>IF([1]PL!T56="", "", [1]PL!T56)</f>
        <v>12.724879716153325</v>
      </c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4"/>
      <c r="DF55" s="84"/>
      <c r="DG55" s="84"/>
      <c r="DH55" s="84"/>
      <c r="DI55" s="84"/>
      <c r="DJ55" s="84"/>
      <c r="DK55" s="84"/>
      <c r="DL55" s="84"/>
      <c r="DM55" s="84"/>
      <c r="DN55" s="84"/>
      <c r="DO55" s="84"/>
      <c r="DP55" s="84"/>
      <c r="DQ55" s="84"/>
      <c r="DR55" s="84"/>
      <c r="DS55" s="84"/>
      <c r="DT55" s="84"/>
      <c r="DU55" s="84"/>
      <c r="DV55" s="84"/>
      <c r="DW55" s="84"/>
      <c r="DX55" s="84"/>
      <c r="DY55" s="84"/>
      <c r="DZ55" s="84"/>
      <c r="EA55" s="84"/>
      <c r="EB55" s="84"/>
      <c r="EC55" s="84"/>
      <c r="ED55" s="84"/>
      <c r="EE55" s="84"/>
      <c r="EF55" s="84"/>
      <c r="EG55" s="84"/>
      <c r="EH55" s="84"/>
      <c r="EI55" s="84"/>
      <c r="EJ55" s="84"/>
      <c r="EK55" s="84"/>
      <c r="EL55" s="84"/>
      <c r="EM55" s="84"/>
      <c r="EN55" s="84"/>
      <c r="EO55" s="84"/>
      <c r="EP55" s="84"/>
      <c r="EQ55" s="84"/>
      <c r="ER55" s="84"/>
      <c r="ES55" s="84"/>
      <c r="ET55" s="84"/>
      <c r="EU55" s="84"/>
      <c r="EV55" s="84"/>
      <c r="EW55" s="84"/>
      <c r="EX55" s="84"/>
      <c r="EY55" s="84"/>
      <c r="EZ55" s="84"/>
      <c r="FA55" s="84"/>
      <c r="FB55" s="84"/>
      <c r="FC55" s="84"/>
      <c r="FD55" s="84"/>
      <c r="FE55" s="84"/>
      <c r="FF55" s="84"/>
      <c r="FG55" s="84"/>
      <c r="FH55" s="84"/>
      <c r="FI55" s="84"/>
      <c r="FJ55" s="84"/>
      <c r="FK55" s="84"/>
      <c r="FL55" s="84"/>
      <c r="FM55" s="84"/>
      <c r="FN55" s="84"/>
      <c r="FO55" s="84"/>
      <c r="FP55" s="84"/>
      <c r="FQ55" s="84"/>
      <c r="FR55" s="84"/>
      <c r="FS55" s="84"/>
      <c r="FT55" s="84"/>
      <c r="FU55" s="84"/>
      <c r="FV55" s="84"/>
      <c r="FW55" s="84"/>
      <c r="FX55" s="84"/>
      <c r="FY55" s="84"/>
      <c r="FZ55" s="84"/>
      <c r="GA55" s="84"/>
      <c r="GB55" s="84"/>
      <c r="GC55" s="84"/>
      <c r="GD55" s="84"/>
      <c r="GE55" s="84"/>
      <c r="GF55" s="84"/>
      <c r="GG55" s="84"/>
      <c r="GH55" s="84"/>
      <c r="GI55" s="84"/>
      <c r="GJ55" s="84"/>
      <c r="GK55" s="84"/>
      <c r="GL55" s="84"/>
      <c r="GM55" s="84"/>
      <c r="GN55" s="84"/>
      <c r="GO55" s="84"/>
      <c r="GP55" s="84"/>
      <c r="GQ55" s="84"/>
      <c r="GR55" s="84"/>
      <c r="GS55" s="84"/>
      <c r="GT55" s="84"/>
      <c r="GU55" s="84"/>
      <c r="GV55" s="84"/>
      <c r="GW55" s="84"/>
      <c r="GX55" s="84"/>
      <c r="GY55" s="84"/>
      <c r="GZ55" s="84"/>
      <c r="HA55" s="84"/>
      <c r="HB55" s="84"/>
      <c r="HC55" s="84"/>
      <c r="HD55" s="84"/>
      <c r="HE55" s="84"/>
      <c r="HF55" s="84"/>
      <c r="HG55" s="84"/>
      <c r="HH55" s="84"/>
      <c r="HI55" s="84"/>
      <c r="HJ55" s="84"/>
      <c r="HK55" s="84"/>
    </row>
    <row r="56" spans="1:219" x14ac:dyDescent="0.25">
      <c r="A56" s="56" t="s">
        <v>29</v>
      </c>
      <c r="B56" s="81">
        <f>IF([1]PL!B57="", "", [1]PL!B57)</f>
        <v>1.3347734703220704</v>
      </c>
      <c r="C56" s="81">
        <f>IF([1]PL!C57="", "", [1]PL!C57)</f>
        <v>2.1136221000285005</v>
      </c>
      <c r="D56" s="81">
        <f>IF([1]PL!D57="", "", [1]PL!D57)</f>
        <v>8.0400182050280211</v>
      </c>
      <c r="E56" s="93">
        <f>IF([1]PL!E57="", "", [1]PL!E57)</f>
        <v>13.702141329290974</v>
      </c>
      <c r="F56" s="93">
        <f>IF([1]PL!F57="", "", [1]PL!F57)</f>
        <v>4.377899116185846</v>
      </c>
      <c r="G56" s="93">
        <f>IF([1]PL!G57="", "", [1]PL!G57)</f>
        <v>9.4756038686399471</v>
      </c>
      <c r="H56" s="93">
        <f>IF([1]PL!H57="", "", [1]PL!H57)</f>
        <v>7.8964749755917607</v>
      </c>
      <c r="I56" s="93">
        <f>IF([1]PL!I57="", "", [1]PL!I57)</f>
        <v>7.0565919622328055</v>
      </c>
      <c r="J56" s="93">
        <f>IF([1]PL!J57="", "", [1]PL!J57)</f>
        <v>6.0575207866875536</v>
      </c>
      <c r="K56" s="93">
        <f>IF([1]PL!K57="", "", [1]PL!K57)</f>
        <v>4.1045211783599767</v>
      </c>
      <c r="L56" s="93">
        <f>IF([1]PL!L57="", "", [1]PL!L57)</f>
        <v>8.9543765615050841</v>
      </c>
      <c r="M56" s="93">
        <f>IF([1]PL!M57="", "", [1]PL!M57)</f>
        <v>7.9482611344230403</v>
      </c>
      <c r="N56" s="93">
        <f>IF([1]PL!N57="", "", [1]PL!N57)</f>
        <v>5.7345891482304623</v>
      </c>
      <c r="O56" s="93">
        <f>IF([1]PL!O57="", "", [1]PL!O57)</f>
        <v>8.8613526116077868</v>
      </c>
      <c r="P56" s="93">
        <f>IF([1]PL!P57="", "", [1]PL!P57)</f>
        <v>8.8667910912881851</v>
      </c>
      <c r="Q56" s="93">
        <f>IF([1]PL!Q57="", "", [1]PL!Q57)</f>
        <v>3.5969079687355521</v>
      </c>
      <c r="R56" s="93">
        <f>IF([1]PL!R57="", "", [1]PL!R57)</f>
        <v>9.242941833404906</v>
      </c>
      <c r="S56" s="93">
        <f>IF([1]PL!S57="", "", [1]PL!S57)</f>
        <v>11.875261315899222</v>
      </c>
      <c r="T56" s="93">
        <f>IF([1]PL!T57="", "", [1]PL!T57)</f>
        <v>12.730877514916772</v>
      </c>
    </row>
    <row r="57" spans="1:219" x14ac:dyDescent="0.25">
      <c r="A57" s="55" t="s">
        <v>32</v>
      </c>
      <c r="B57" s="81" t="str">
        <f>IF([1]PL!B58="", "", [1]PL!B58)</f>
        <v/>
      </c>
      <c r="C57" s="81" t="str">
        <f>IF([1]PL!C58="", "", [1]PL!C58)</f>
        <v/>
      </c>
      <c r="D57" s="81" t="str">
        <f>IF([1]PL!D58="", "", [1]PL!D58)</f>
        <v/>
      </c>
      <c r="E57" s="93" t="str">
        <f>IF([1]PL!E58="", "", [1]PL!E58)</f>
        <v/>
      </c>
      <c r="F57" s="93" t="str">
        <f>IF([1]PL!F58="", "", [1]PL!F58)</f>
        <v/>
      </c>
      <c r="G57" s="93" t="str">
        <f>IF([1]PL!G58="", "", [1]PL!G58)</f>
        <v/>
      </c>
      <c r="H57" s="93" t="str">
        <f>IF([1]PL!H58="", "", [1]PL!H58)</f>
        <v/>
      </c>
      <c r="I57" s="93" t="str">
        <f>IF([1]PL!I58="", "", [1]PL!I58)</f>
        <v/>
      </c>
      <c r="J57" s="93" t="str">
        <f>IF([1]PL!J58="", "", [1]PL!J58)</f>
        <v/>
      </c>
      <c r="K57" s="93" t="str">
        <f>IF([1]PL!K58="", "", [1]PL!K58)</f>
        <v/>
      </c>
      <c r="L57" s="93" t="str">
        <f>IF([1]PL!L58="", "", [1]PL!L58)</f>
        <v/>
      </c>
      <c r="M57" s="93" t="str">
        <f>IF([1]PL!M58="", "", [1]PL!M58)</f>
        <v/>
      </c>
      <c r="N57" s="93" t="str">
        <f>IF([1]PL!N58="", "", [1]PL!N58)</f>
        <v/>
      </c>
      <c r="O57" s="93" t="str">
        <f>IF([1]PL!O58="", "", [1]PL!O58)</f>
        <v/>
      </c>
      <c r="P57" s="93" t="str">
        <f>IF([1]PL!P58="", "", [1]PL!P58)</f>
        <v/>
      </c>
      <c r="Q57" s="93" t="str">
        <f>IF([1]PL!Q58="", "", [1]PL!Q58)</f>
        <v/>
      </c>
      <c r="R57" s="93" t="str">
        <f>IF([1]PL!R58="", "", [1]PL!R58)</f>
        <v/>
      </c>
      <c r="S57" s="93" t="str">
        <f>IF([1]PL!S58="", "", [1]PL!S58)</f>
        <v/>
      </c>
      <c r="T57" s="93" t="str">
        <f>IF([1]PL!T58="", "", [1]PL!T58)</f>
        <v/>
      </c>
    </row>
    <row r="58" spans="1:219" x14ac:dyDescent="0.25">
      <c r="A58" s="56">
        <v>2000</v>
      </c>
      <c r="B58" s="81">
        <f>IF([1]PL!B59="", "", [1]PL!B59)</f>
        <v>66.5</v>
      </c>
      <c r="C58" s="81">
        <f>IF([1]PL!C59="", "", [1]PL!C59)</f>
        <v>64.303470283535503</v>
      </c>
      <c r="D58" s="81">
        <f>IF([1]PL!D59="", "", [1]PL!D59)</f>
        <v>61.1</v>
      </c>
      <c r="E58" s="93">
        <f>IF([1]PL!E59="", "", [1]PL!E59)</f>
        <v>61.8</v>
      </c>
      <c r="F58" s="93">
        <f>IF([1]PL!F59="", "", [1]PL!F59)</f>
        <v>67.400000000000006</v>
      </c>
      <c r="G58" s="93">
        <f>IF([1]PL!G59="", "", [1]PL!G59)</f>
        <v>65.3</v>
      </c>
      <c r="H58" s="93">
        <f>IF([1]PL!H59="", "", [1]PL!H59)</f>
        <v>54</v>
      </c>
      <c r="I58" s="93">
        <f>IF([1]PL!I59="", "", [1]PL!I59)</f>
        <v>66.099999999999994</v>
      </c>
      <c r="J58" s="93">
        <f>IF([1]PL!J59="", "", [1]PL!J59)</f>
        <v>63.3</v>
      </c>
      <c r="K58" s="93">
        <f>IF([1]PL!K59="", "", [1]PL!K59)</f>
        <v>59.1</v>
      </c>
      <c r="L58" s="93">
        <f>IF([1]PL!L59="", "", [1]PL!L59)</f>
        <v>64.8</v>
      </c>
      <c r="M58" s="93">
        <f>IF([1]PL!M59="", "", [1]PL!M59)</f>
        <v>62.8</v>
      </c>
      <c r="N58" s="93">
        <f>IF([1]PL!N59="", "", [1]PL!N59)</f>
        <v>57.4</v>
      </c>
      <c r="O58" s="93">
        <f>IF([1]PL!O59="", "", [1]PL!O59)</f>
        <v>56.1</v>
      </c>
      <c r="P58" s="93">
        <f>IF([1]PL!P59="", "", [1]PL!P59)</f>
        <v>55.7</v>
      </c>
      <c r="Q58" s="93">
        <f>IF([1]PL!Q59="", "", [1]PL!Q59)</f>
        <v>61</v>
      </c>
      <c r="R58" s="93">
        <f>IF([1]PL!R59="", "", [1]PL!R59)</f>
        <v>58.5</v>
      </c>
      <c r="S58" s="93">
        <f>IF([1]PL!S59="", "", [1]PL!S59)</f>
        <v>56.5</v>
      </c>
      <c r="T58" s="93">
        <f>IF([1]PL!T59="", "", [1]PL!T59)</f>
        <v>59.1</v>
      </c>
    </row>
    <row r="59" spans="1:219" x14ac:dyDescent="0.25">
      <c r="A59" s="56">
        <v>2006</v>
      </c>
      <c r="B59" s="81">
        <f>IF([1]PL!B60="", "", [1]PL!B60)</f>
        <v>68.900000000000006</v>
      </c>
      <c r="C59" s="81">
        <f>IF([1]PL!C60="", "", [1]PL!C60)</f>
        <v>64.333214343231404</v>
      </c>
      <c r="D59" s="81">
        <f>IF([1]PL!D60="", "", [1]PL!D60)</f>
        <v>60.1</v>
      </c>
      <c r="E59" s="93">
        <f>IF([1]PL!E60="", "", [1]PL!E60)</f>
        <v>61.2</v>
      </c>
      <c r="F59" s="93">
        <f>IF([1]PL!F60="", "", [1]PL!F60)</f>
        <v>64.7</v>
      </c>
      <c r="G59" s="93">
        <f>IF([1]PL!G60="", "", [1]PL!G60)</f>
        <v>61.7</v>
      </c>
      <c r="H59" s="93">
        <f>IF([1]PL!H60="", "", [1]PL!H60)</f>
        <v>56</v>
      </c>
      <c r="I59" s="93">
        <f>IF([1]PL!I60="", "", [1]PL!I60)</f>
        <v>63.4</v>
      </c>
      <c r="J59" s="93">
        <f>IF([1]PL!J60="", "", [1]PL!J60)</f>
        <v>61.3</v>
      </c>
      <c r="K59" s="93">
        <f>IF([1]PL!K60="", "", [1]PL!K60)</f>
        <v>60.6</v>
      </c>
      <c r="L59" s="93">
        <f>IF([1]PL!L60="", "", [1]PL!L60)</f>
        <v>63.8</v>
      </c>
      <c r="M59" s="93">
        <f>IF([1]PL!M60="", "", [1]PL!M60)</f>
        <v>60.9</v>
      </c>
      <c r="N59" s="93">
        <f>IF([1]PL!N60="", "", [1]PL!N60)</f>
        <v>54.5</v>
      </c>
      <c r="O59" s="93">
        <f>IF([1]PL!O60="", "", [1]PL!O60)</f>
        <v>58.1</v>
      </c>
      <c r="P59" s="93">
        <f>IF([1]PL!P60="", "", [1]PL!P60)</f>
        <v>57.5</v>
      </c>
      <c r="Q59" s="93">
        <f>IF([1]PL!Q60="", "", [1]PL!Q60)</f>
        <v>59.9</v>
      </c>
      <c r="R59" s="93">
        <f>IF([1]PL!R60="", "", [1]PL!R60)</f>
        <v>56.4</v>
      </c>
      <c r="S59" s="93">
        <f>IF([1]PL!S60="", "", [1]PL!S60)</f>
        <v>57.2</v>
      </c>
      <c r="T59" s="93">
        <f>IF([1]PL!T60="", "", [1]PL!T60)</f>
        <v>58.4</v>
      </c>
    </row>
    <row r="60" spans="1:219" x14ac:dyDescent="0.25">
      <c r="A60" s="56">
        <v>2007</v>
      </c>
      <c r="B60" s="81">
        <f>IF([1]PL!B61="", "", [1]PL!B61)</f>
        <v>69.8</v>
      </c>
      <c r="C60" s="81">
        <f>IF([1]PL!C61="", "", [1]PL!C61)</f>
        <v>65.696261835803568</v>
      </c>
      <c r="D60" s="81">
        <f>IF([1]PL!D61="", "", [1]PL!D61)</f>
        <v>62.7</v>
      </c>
      <c r="E60" s="93">
        <f>IF([1]PL!E61="", "", [1]PL!E61)</f>
        <v>64.3</v>
      </c>
      <c r="F60" s="93">
        <f>IF([1]PL!F61="", "", [1]PL!F61)</f>
        <v>66.5</v>
      </c>
      <c r="G60" s="93">
        <f>IF([1]PL!G61="", "", [1]PL!G61)</f>
        <v>64.099999999999994</v>
      </c>
      <c r="H60" s="93">
        <f>IF([1]PL!H61="", "", [1]PL!H61)</f>
        <v>59</v>
      </c>
      <c r="I60" s="93">
        <f>IF([1]PL!I61="", "", [1]PL!I61)</f>
        <v>66.099999999999994</v>
      </c>
      <c r="J60" s="93">
        <f>IF([1]PL!J61="", "", [1]PL!J61)</f>
        <v>64.099999999999994</v>
      </c>
      <c r="K60" s="93">
        <f>IF([1]PL!K61="", "", [1]PL!K61)</f>
        <v>64.7</v>
      </c>
      <c r="L60" s="93">
        <f>IF([1]PL!L61="", "", [1]PL!L61)</f>
        <v>65.900000000000006</v>
      </c>
      <c r="M60" s="93">
        <f>IF([1]PL!M61="", "", [1]PL!M61)</f>
        <v>63.7</v>
      </c>
      <c r="N60" s="93">
        <f>IF([1]PL!N61="", "", [1]PL!N61)</f>
        <v>57</v>
      </c>
      <c r="O60" s="93">
        <f>IF([1]PL!O61="", "", [1]PL!O61)</f>
        <v>61.6</v>
      </c>
      <c r="P60" s="93">
        <f>IF([1]PL!P61="", "", [1]PL!P61)</f>
        <v>59.9</v>
      </c>
      <c r="Q60" s="93">
        <f>IF([1]PL!Q61="", "", [1]PL!Q61)</f>
        <v>61.1</v>
      </c>
      <c r="R60" s="93">
        <f>IF([1]PL!R61="", "", [1]PL!R61)</f>
        <v>59.2</v>
      </c>
      <c r="S60" s="93">
        <f>IF([1]PL!S61="", "", [1]PL!S61)</f>
        <v>60.6</v>
      </c>
      <c r="T60" s="93">
        <f>IF([1]PL!T61="", "", [1]PL!T61)</f>
        <v>62.1</v>
      </c>
    </row>
    <row r="61" spans="1:219" x14ac:dyDescent="0.25">
      <c r="A61" s="56">
        <v>2009</v>
      </c>
      <c r="B61" s="81">
        <f>IF([1]PL!B62="", "", [1]PL!B62)</f>
        <v>68.900000000000006</v>
      </c>
      <c r="C61" s="81">
        <f>IF([1]PL!C62="", "", [1]PL!C62)</f>
        <v>65.504861764641362</v>
      </c>
      <c r="D61" s="81">
        <f>IF([1]PL!D62="", "", [1]PL!D62)</f>
        <v>64.900000000000006</v>
      </c>
      <c r="E61" s="93">
        <f>IF([1]PL!E62="", "", [1]PL!E62)</f>
        <v>65.599999999999994</v>
      </c>
      <c r="F61" s="93">
        <f>IF([1]PL!F62="", "", [1]PL!F62)</f>
        <v>70.400000000000006</v>
      </c>
      <c r="G61" s="93">
        <f>IF([1]PL!G62="", "", [1]PL!G62)</f>
        <v>66.599999999999994</v>
      </c>
      <c r="H61" s="93">
        <f>IF([1]PL!H62="", "", [1]PL!H62)</f>
        <v>62.5</v>
      </c>
      <c r="I61" s="93">
        <f>IF([1]PL!I62="", "", [1]PL!I62)</f>
        <v>64.5</v>
      </c>
      <c r="J61" s="93">
        <f>IF([1]PL!J62="", "", [1]PL!J62)</f>
        <v>64.8</v>
      </c>
      <c r="K61" s="93">
        <f>IF([1]PL!K62="", "", [1]PL!K62)</f>
        <v>65.099999999999994</v>
      </c>
      <c r="L61" s="93">
        <f>IF([1]PL!L62="", "", [1]PL!L62)</f>
        <v>68.2</v>
      </c>
      <c r="M61" s="93">
        <f>IF([1]PL!M62="", "", [1]PL!M62)</f>
        <v>65.7</v>
      </c>
      <c r="N61" s="93">
        <f>IF([1]PL!N62="", "", [1]PL!N62)</f>
        <v>60.5</v>
      </c>
      <c r="O61" s="93">
        <f>IF([1]PL!O62="", "", [1]PL!O62)</f>
        <v>61.7</v>
      </c>
      <c r="P61" s="93">
        <f>IF([1]PL!P62="", "", [1]PL!P62)</f>
        <v>62.8</v>
      </c>
      <c r="Q61" s="93">
        <f>IF([1]PL!Q62="", "", [1]PL!Q62)</f>
        <v>63.1</v>
      </c>
      <c r="R61" s="93">
        <f>IF([1]PL!R62="", "", [1]PL!R62)</f>
        <v>62.1</v>
      </c>
      <c r="S61" s="93">
        <f>IF([1]PL!S62="", "", [1]PL!S62)</f>
        <v>61.7</v>
      </c>
      <c r="T61" s="93">
        <f>IF([1]PL!T62="", "", [1]PL!T62)</f>
        <v>63.9</v>
      </c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  <c r="CC61" s="85"/>
      <c r="CD61" s="85"/>
      <c r="CE61" s="85"/>
      <c r="CF61" s="85"/>
      <c r="CG61" s="85"/>
      <c r="CH61" s="85"/>
      <c r="CI61" s="85"/>
      <c r="CJ61" s="85"/>
      <c r="CK61" s="85"/>
      <c r="CL61" s="85"/>
      <c r="CM61" s="85"/>
      <c r="CN61" s="85"/>
      <c r="CO61" s="85"/>
      <c r="CP61" s="85"/>
      <c r="CQ61" s="85"/>
      <c r="CR61" s="85"/>
      <c r="CS61" s="85"/>
      <c r="CT61" s="85"/>
      <c r="CU61" s="85"/>
      <c r="CV61" s="85"/>
      <c r="CW61" s="85"/>
      <c r="CX61" s="85"/>
      <c r="CY61" s="85"/>
      <c r="CZ61" s="85"/>
      <c r="DA61" s="85"/>
      <c r="DB61" s="85"/>
      <c r="DC61" s="85"/>
      <c r="DD61" s="85"/>
      <c r="DE61" s="85"/>
      <c r="DF61" s="85"/>
      <c r="DG61" s="85"/>
      <c r="DH61" s="85"/>
      <c r="DI61" s="85"/>
      <c r="DJ61" s="85"/>
      <c r="DK61" s="85"/>
      <c r="DL61" s="85"/>
      <c r="DM61" s="85"/>
      <c r="DN61" s="85"/>
      <c r="DO61" s="85"/>
      <c r="DP61" s="85"/>
      <c r="DQ61" s="85"/>
      <c r="DR61" s="85"/>
      <c r="DS61" s="85"/>
      <c r="DT61" s="85"/>
      <c r="DU61" s="85"/>
      <c r="DV61" s="85"/>
      <c r="DW61" s="85"/>
      <c r="DX61" s="85"/>
      <c r="DY61" s="85"/>
      <c r="DZ61" s="85"/>
      <c r="EA61" s="85"/>
      <c r="EB61" s="85"/>
      <c r="EC61" s="85"/>
      <c r="ED61" s="85"/>
      <c r="EE61" s="85"/>
      <c r="EF61" s="85"/>
      <c r="EG61" s="85"/>
      <c r="EH61" s="85"/>
      <c r="EI61" s="85"/>
      <c r="EJ61" s="85"/>
      <c r="EK61" s="85"/>
      <c r="EL61" s="85"/>
      <c r="EM61" s="85"/>
      <c r="EN61" s="85"/>
      <c r="EO61" s="85"/>
      <c r="EP61" s="85"/>
      <c r="EQ61" s="85"/>
      <c r="ER61" s="85"/>
      <c r="ES61" s="85"/>
      <c r="ET61" s="85"/>
      <c r="EU61" s="85"/>
      <c r="EV61" s="85"/>
      <c r="EW61" s="85"/>
      <c r="EX61" s="85"/>
      <c r="EY61" s="85"/>
      <c r="EZ61" s="85"/>
      <c r="FA61" s="85"/>
      <c r="FB61" s="85"/>
      <c r="FC61" s="85"/>
      <c r="FD61" s="85"/>
      <c r="FE61" s="85"/>
      <c r="FF61" s="85"/>
      <c r="FG61" s="85"/>
      <c r="FH61" s="85"/>
      <c r="FI61" s="85"/>
      <c r="FJ61" s="85"/>
      <c r="FK61" s="85"/>
      <c r="FL61" s="85"/>
      <c r="FM61" s="85"/>
      <c r="FN61" s="85"/>
      <c r="FO61" s="85"/>
      <c r="FP61" s="85"/>
      <c r="FQ61" s="85"/>
      <c r="FR61" s="85"/>
      <c r="FS61" s="85"/>
      <c r="FT61" s="85"/>
      <c r="FU61" s="85"/>
      <c r="FV61" s="85"/>
      <c r="FW61" s="85"/>
      <c r="FX61" s="85"/>
      <c r="FY61" s="85"/>
      <c r="FZ61" s="85"/>
      <c r="GA61" s="85"/>
      <c r="GB61" s="85"/>
      <c r="GC61" s="85"/>
      <c r="GD61" s="85"/>
      <c r="GE61" s="85"/>
      <c r="GF61" s="85"/>
      <c r="GG61" s="85"/>
      <c r="GH61" s="85"/>
      <c r="GI61" s="85"/>
      <c r="GJ61" s="85"/>
      <c r="GK61" s="85"/>
      <c r="GL61" s="85"/>
      <c r="GM61" s="85"/>
      <c r="GN61" s="85"/>
      <c r="GO61" s="85"/>
      <c r="GP61" s="85"/>
      <c r="GQ61" s="85"/>
      <c r="GR61" s="85"/>
      <c r="GS61" s="85"/>
      <c r="GT61" s="85"/>
      <c r="GU61" s="85"/>
      <c r="GV61" s="85"/>
      <c r="GW61" s="85"/>
      <c r="GX61" s="85"/>
      <c r="GY61" s="85"/>
      <c r="GZ61" s="85"/>
      <c r="HA61" s="85"/>
      <c r="HB61" s="85"/>
      <c r="HC61" s="85"/>
      <c r="HD61" s="85"/>
      <c r="HE61" s="85"/>
      <c r="HF61" s="85"/>
      <c r="HG61" s="85"/>
      <c r="HH61" s="85"/>
      <c r="HI61" s="85"/>
      <c r="HJ61" s="85"/>
      <c r="HK61" s="85"/>
    </row>
    <row r="62" spans="1:219" x14ac:dyDescent="0.25">
      <c r="A62" s="56">
        <v>2011</v>
      </c>
      <c r="B62" s="81">
        <f>IF([1]PL!B63="", "", [1]PL!B63)</f>
        <v>68.599999999999994</v>
      </c>
      <c r="C62" s="81">
        <f>IF([1]PL!C63="", "", [1]PL!C63)</f>
        <v>64.873074418252187</v>
      </c>
      <c r="D62" s="81">
        <f>IF([1]PL!D63="", "", [1]PL!D63)</f>
        <v>64.5</v>
      </c>
      <c r="E62" s="93">
        <f>IF([1]PL!E63="", "", [1]PL!E63)</f>
        <v>66.7</v>
      </c>
      <c r="F62" s="93">
        <f>IF([1]PL!F63="", "", [1]PL!F63)</f>
        <v>70.099999999999994</v>
      </c>
      <c r="G62" s="93">
        <f>IF([1]PL!G63="", "", [1]PL!G63)</f>
        <v>65.5</v>
      </c>
      <c r="H62" s="93">
        <f>IF([1]PL!H63="", "", [1]PL!H63)</f>
        <v>62.1</v>
      </c>
      <c r="I62" s="93">
        <f>IF([1]PL!I63="", "", [1]PL!I63)</f>
        <v>65.2</v>
      </c>
      <c r="J62" s="93">
        <f>IF([1]PL!J63="", "", [1]PL!J63)</f>
        <v>63.3</v>
      </c>
      <c r="K62" s="93">
        <f>IF([1]PL!K63="", "", [1]PL!K63)</f>
        <v>63.9</v>
      </c>
      <c r="L62" s="93">
        <f>IF([1]PL!L63="", "", [1]PL!L63)</f>
        <v>66.3</v>
      </c>
      <c r="M62" s="93">
        <f>IF([1]PL!M63="", "", [1]PL!M63)</f>
        <v>65.400000000000006</v>
      </c>
      <c r="N62" s="93">
        <f>IF([1]PL!N63="", "", [1]PL!N63)</f>
        <v>58.6</v>
      </c>
      <c r="O62" s="93">
        <f>IF([1]PL!O63="", "", [1]PL!O63)</f>
        <v>62.5</v>
      </c>
      <c r="P62" s="93">
        <f>IF([1]PL!P63="", "", [1]PL!P63)</f>
        <v>62.1</v>
      </c>
      <c r="Q62" s="93">
        <f>IF([1]PL!Q63="", "", [1]PL!Q63)</f>
        <v>63.5</v>
      </c>
      <c r="R62" s="93">
        <f>IF([1]PL!R63="", "", [1]PL!R63)</f>
        <v>62.1</v>
      </c>
      <c r="S62" s="93">
        <f>IF([1]PL!S63="", "", [1]PL!S63)</f>
        <v>59.8</v>
      </c>
      <c r="T62" s="93">
        <f>IF([1]PL!T63="", "", [1]PL!T63)</f>
        <v>63.8</v>
      </c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  <c r="CC62" s="85"/>
      <c r="CD62" s="85"/>
      <c r="CE62" s="85"/>
      <c r="CF62" s="85"/>
      <c r="CG62" s="85"/>
      <c r="CH62" s="85"/>
      <c r="CI62" s="85"/>
      <c r="CJ62" s="85"/>
      <c r="CK62" s="85"/>
      <c r="CL62" s="85"/>
      <c r="CM62" s="85"/>
      <c r="CN62" s="85"/>
      <c r="CO62" s="85"/>
      <c r="CP62" s="85"/>
      <c r="CQ62" s="85"/>
      <c r="CR62" s="85"/>
      <c r="CS62" s="85"/>
      <c r="CT62" s="85"/>
      <c r="CU62" s="85"/>
      <c r="CV62" s="85"/>
      <c r="CW62" s="85"/>
      <c r="CX62" s="85"/>
      <c r="CY62" s="85"/>
      <c r="CZ62" s="85"/>
      <c r="DA62" s="85"/>
      <c r="DB62" s="85"/>
      <c r="DC62" s="85"/>
      <c r="DD62" s="85"/>
      <c r="DE62" s="85"/>
      <c r="DF62" s="85"/>
      <c r="DG62" s="85"/>
      <c r="DH62" s="85"/>
      <c r="DI62" s="85"/>
      <c r="DJ62" s="85"/>
      <c r="DK62" s="85"/>
      <c r="DL62" s="85"/>
      <c r="DM62" s="85"/>
      <c r="DN62" s="85"/>
      <c r="DO62" s="85"/>
      <c r="DP62" s="85"/>
      <c r="DQ62" s="85"/>
      <c r="DR62" s="85"/>
      <c r="DS62" s="85"/>
      <c r="DT62" s="85"/>
      <c r="DU62" s="85"/>
      <c r="DV62" s="85"/>
      <c r="DW62" s="85"/>
      <c r="DX62" s="85"/>
      <c r="DY62" s="85"/>
      <c r="DZ62" s="85"/>
      <c r="EA62" s="85"/>
      <c r="EB62" s="85"/>
      <c r="EC62" s="85"/>
      <c r="ED62" s="85"/>
      <c r="EE62" s="85"/>
      <c r="EF62" s="85"/>
      <c r="EG62" s="85"/>
      <c r="EH62" s="85"/>
      <c r="EI62" s="85"/>
      <c r="EJ62" s="85"/>
      <c r="EK62" s="85"/>
      <c r="EL62" s="85"/>
      <c r="EM62" s="85"/>
      <c r="EN62" s="85"/>
      <c r="EO62" s="85"/>
      <c r="EP62" s="85"/>
      <c r="EQ62" s="85"/>
      <c r="ER62" s="85"/>
      <c r="ES62" s="85"/>
      <c r="ET62" s="85"/>
      <c r="EU62" s="85"/>
      <c r="EV62" s="85"/>
      <c r="EW62" s="85"/>
      <c r="EX62" s="85"/>
      <c r="EY62" s="85"/>
      <c r="EZ62" s="85"/>
      <c r="FA62" s="85"/>
      <c r="FB62" s="85"/>
      <c r="FC62" s="85"/>
      <c r="FD62" s="85"/>
      <c r="FE62" s="85"/>
      <c r="FF62" s="85"/>
      <c r="FG62" s="85"/>
      <c r="FH62" s="85"/>
      <c r="FI62" s="85"/>
      <c r="FJ62" s="85"/>
      <c r="FK62" s="85"/>
      <c r="FL62" s="85"/>
      <c r="FM62" s="85"/>
      <c r="FN62" s="85"/>
      <c r="FO62" s="85"/>
      <c r="FP62" s="85"/>
      <c r="FQ62" s="85"/>
      <c r="FR62" s="85"/>
      <c r="FS62" s="85"/>
      <c r="FT62" s="85"/>
      <c r="FU62" s="85"/>
      <c r="FV62" s="85"/>
      <c r="FW62" s="85"/>
      <c r="FX62" s="85"/>
      <c r="FY62" s="85"/>
      <c r="FZ62" s="85"/>
      <c r="GA62" s="85"/>
      <c r="GB62" s="85"/>
      <c r="GC62" s="85"/>
      <c r="GD62" s="85"/>
      <c r="GE62" s="85"/>
      <c r="GF62" s="85"/>
      <c r="GG62" s="85"/>
      <c r="GH62" s="85"/>
      <c r="GI62" s="85"/>
      <c r="GJ62" s="85"/>
      <c r="GK62" s="85"/>
      <c r="GL62" s="85"/>
      <c r="GM62" s="85"/>
      <c r="GN62" s="85"/>
      <c r="GO62" s="85"/>
      <c r="GP62" s="85"/>
      <c r="GQ62" s="85"/>
      <c r="GR62" s="85"/>
      <c r="GS62" s="85"/>
      <c r="GT62" s="85"/>
      <c r="GU62" s="85"/>
      <c r="GV62" s="85"/>
      <c r="GW62" s="85"/>
      <c r="GX62" s="85"/>
      <c r="GY62" s="85"/>
      <c r="GZ62" s="85"/>
      <c r="HA62" s="85"/>
      <c r="HB62" s="85"/>
      <c r="HC62" s="85"/>
      <c r="HD62" s="85"/>
      <c r="HE62" s="85"/>
      <c r="HF62" s="85"/>
      <c r="HG62" s="85"/>
      <c r="HH62" s="85"/>
      <c r="HI62" s="85"/>
      <c r="HJ62" s="85"/>
      <c r="HK62" s="85"/>
    </row>
    <row r="63" spans="1:219" x14ac:dyDescent="0.25">
      <c r="A63" s="56">
        <v>2013</v>
      </c>
      <c r="B63" s="81">
        <f>IF([1]PL!B64="", "", [1]PL!B64)</f>
        <v>68.400000000000006</v>
      </c>
      <c r="C63" s="81">
        <f>IF([1]PL!C64="", "", [1]PL!C64)</f>
        <v>65.806852825058186</v>
      </c>
      <c r="D63" s="81">
        <f>IF([1]PL!D64="", "", [1]PL!D64)</f>
        <v>64.900000000000006</v>
      </c>
      <c r="E63" s="93">
        <f>IF([1]PL!E64="", "", [1]PL!E64)</f>
        <v>66.2</v>
      </c>
      <c r="F63" s="93">
        <f>IF([1]PL!F64="", "", [1]PL!F64)</f>
        <v>71</v>
      </c>
      <c r="G63" s="93">
        <f>IF([1]PL!G64="", "", [1]PL!G64)</f>
        <v>64.599999999999994</v>
      </c>
      <c r="H63" s="93">
        <f>IF([1]PL!H64="", "", [1]PL!H64)</f>
        <v>62.3</v>
      </c>
      <c r="I63" s="93">
        <f>IF([1]PL!I64="", "", [1]PL!I64)</f>
        <v>65.8</v>
      </c>
      <c r="J63" s="93">
        <f>IF([1]PL!J64="", "", [1]PL!J64)</f>
        <v>62.4</v>
      </c>
      <c r="K63" s="93">
        <f>IF([1]PL!K64="", "", [1]PL!K64)</f>
        <v>62.7</v>
      </c>
      <c r="L63" s="93">
        <f>IF([1]PL!L64="", "", [1]PL!L64)</f>
        <v>66.900000000000006</v>
      </c>
      <c r="M63" s="93">
        <f>IF([1]PL!M64="", "", [1]PL!M64)</f>
        <v>66.8</v>
      </c>
      <c r="N63" s="93">
        <f>IF([1]PL!N64="", "", [1]PL!N64)</f>
        <v>61.6</v>
      </c>
      <c r="O63" s="93">
        <f>IF([1]PL!O64="", "", [1]PL!O64)</f>
        <v>63</v>
      </c>
      <c r="P63" s="93">
        <f>IF([1]PL!P64="", "", [1]PL!P64)</f>
        <v>62.7</v>
      </c>
      <c r="Q63" s="93">
        <f>IF([1]PL!Q64="", "", [1]PL!Q64)</f>
        <v>64.099999999999994</v>
      </c>
      <c r="R63" s="93">
        <f>IF([1]PL!R64="", "", [1]PL!R64)</f>
        <v>63</v>
      </c>
      <c r="S63" s="93">
        <f>IF([1]PL!S64="", "", [1]PL!S64)</f>
        <v>59.6</v>
      </c>
      <c r="T63" s="93">
        <f>IF([1]PL!T64="", "", [1]PL!T64)</f>
        <v>63.9</v>
      </c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85"/>
      <c r="BH63" s="85"/>
      <c r="BI63" s="85"/>
      <c r="BJ63" s="85"/>
      <c r="BK63" s="85"/>
      <c r="BL63" s="85"/>
      <c r="BM63" s="85"/>
      <c r="BN63" s="85"/>
      <c r="BO63" s="85"/>
      <c r="BP63" s="85"/>
      <c r="BQ63" s="85"/>
      <c r="BR63" s="85"/>
      <c r="BS63" s="85"/>
      <c r="BT63" s="85"/>
      <c r="BU63" s="85"/>
      <c r="BV63" s="85"/>
      <c r="BW63" s="85"/>
      <c r="BX63" s="85"/>
      <c r="BY63" s="85"/>
      <c r="BZ63" s="85"/>
      <c r="CA63" s="85"/>
      <c r="CB63" s="85"/>
      <c r="CC63" s="85"/>
      <c r="CD63" s="85"/>
      <c r="CE63" s="85"/>
      <c r="CF63" s="85"/>
      <c r="CG63" s="85"/>
      <c r="CH63" s="85"/>
      <c r="CI63" s="85"/>
      <c r="CJ63" s="85"/>
      <c r="CK63" s="85"/>
      <c r="CL63" s="85"/>
      <c r="CM63" s="85"/>
      <c r="CN63" s="85"/>
      <c r="CO63" s="85"/>
      <c r="CP63" s="85"/>
      <c r="CQ63" s="85"/>
      <c r="CR63" s="85"/>
      <c r="CS63" s="85"/>
      <c r="CT63" s="85"/>
      <c r="CU63" s="85"/>
      <c r="CV63" s="85"/>
      <c r="CW63" s="85"/>
      <c r="CX63" s="85"/>
      <c r="CY63" s="85"/>
      <c r="CZ63" s="85"/>
      <c r="DA63" s="85"/>
      <c r="DB63" s="85"/>
      <c r="DC63" s="85"/>
      <c r="DD63" s="85"/>
      <c r="DE63" s="85"/>
      <c r="DF63" s="85"/>
      <c r="DG63" s="85"/>
      <c r="DH63" s="85"/>
      <c r="DI63" s="85"/>
      <c r="DJ63" s="85"/>
      <c r="DK63" s="85"/>
      <c r="DL63" s="85"/>
      <c r="DM63" s="85"/>
      <c r="DN63" s="85"/>
      <c r="DO63" s="85"/>
      <c r="DP63" s="85"/>
      <c r="DQ63" s="85"/>
      <c r="DR63" s="85"/>
      <c r="DS63" s="85"/>
      <c r="DT63" s="85"/>
      <c r="DU63" s="85"/>
      <c r="DV63" s="85"/>
      <c r="DW63" s="85"/>
      <c r="DX63" s="85"/>
      <c r="DY63" s="85"/>
      <c r="DZ63" s="85"/>
      <c r="EA63" s="85"/>
      <c r="EB63" s="85"/>
      <c r="EC63" s="85"/>
      <c r="ED63" s="85"/>
      <c r="EE63" s="85"/>
      <c r="EF63" s="85"/>
      <c r="EG63" s="85"/>
      <c r="EH63" s="85"/>
      <c r="EI63" s="85"/>
      <c r="EJ63" s="85"/>
      <c r="EK63" s="85"/>
      <c r="EL63" s="85"/>
      <c r="EM63" s="85"/>
      <c r="EN63" s="85"/>
      <c r="EO63" s="85"/>
      <c r="EP63" s="85"/>
      <c r="EQ63" s="85"/>
      <c r="ER63" s="85"/>
      <c r="ES63" s="85"/>
      <c r="ET63" s="85"/>
      <c r="EU63" s="85"/>
      <c r="EV63" s="85"/>
      <c r="EW63" s="85"/>
      <c r="EX63" s="85"/>
      <c r="EY63" s="85"/>
      <c r="EZ63" s="85"/>
      <c r="FA63" s="85"/>
      <c r="FB63" s="85"/>
      <c r="FC63" s="85"/>
      <c r="FD63" s="85"/>
      <c r="FE63" s="85"/>
      <c r="FF63" s="85"/>
      <c r="FG63" s="85"/>
      <c r="FH63" s="85"/>
      <c r="FI63" s="85"/>
      <c r="FJ63" s="85"/>
      <c r="FK63" s="85"/>
      <c r="FL63" s="85"/>
      <c r="FM63" s="85"/>
      <c r="FN63" s="85"/>
      <c r="FO63" s="85"/>
      <c r="FP63" s="85"/>
      <c r="FQ63" s="85"/>
      <c r="FR63" s="85"/>
      <c r="FS63" s="85"/>
      <c r="FT63" s="85"/>
      <c r="FU63" s="85"/>
      <c r="FV63" s="85"/>
      <c r="FW63" s="85"/>
      <c r="FX63" s="85"/>
      <c r="FY63" s="85"/>
      <c r="FZ63" s="85"/>
      <c r="GA63" s="85"/>
      <c r="GB63" s="85"/>
      <c r="GC63" s="85"/>
      <c r="GD63" s="85"/>
      <c r="GE63" s="85"/>
      <c r="GF63" s="85"/>
      <c r="GG63" s="85"/>
      <c r="GH63" s="85"/>
      <c r="GI63" s="85"/>
      <c r="GJ63" s="85"/>
      <c r="GK63" s="85"/>
      <c r="GL63" s="85"/>
      <c r="GM63" s="85"/>
      <c r="GN63" s="85"/>
      <c r="GO63" s="85"/>
      <c r="GP63" s="85"/>
      <c r="GQ63" s="85"/>
      <c r="GR63" s="85"/>
      <c r="GS63" s="85"/>
      <c r="GT63" s="85"/>
      <c r="GU63" s="85"/>
      <c r="GV63" s="85"/>
      <c r="GW63" s="85"/>
      <c r="GX63" s="85"/>
      <c r="GY63" s="85"/>
      <c r="GZ63" s="85"/>
      <c r="HA63" s="85"/>
      <c r="HB63" s="85"/>
      <c r="HC63" s="85"/>
      <c r="HD63" s="85"/>
      <c r="HE63" s="85"/>
      <c r="HF63" s="85"/>
      <c r="HG63" s="85"/>
      <c r="HH63" s="85"/>
      <c r="HI63" s="85"/>
      <c r="HJ63" s="85"/>
      <c r="HK63" s="85"/>
    </row>
    <row r="64" spans="1:219" x14ac:dyDescent="0.25">
      <c r="A64" s="56">
        <v>2014</v>
      </c>
      <c r="B64" s="81">
        <f>IF([1]PL!B65="", "", [1]PL!B65)</f>
        <v>69.2</v>
      </c>
      <c r="C64" s="81">
        <f>IF([1]PL!C65="", "", [1]PL!C65)</f>
        <v>67.345999535280001</v>
      </c>
      <c r="D64" s="81">
        <f>IF([1]PL!D65="", "", [1]PL!D65)</f>
        <v>66.5</v>
      </c>
      <c r="E64" s="93">
        <f>IF([1]PL!E65="", "", [1]PL!E65)</f>
        <v>68.8</v>
      </c>
      <c r="F64" s="93">
        <f>IF([1]PL!F65="", "", [1]PL!F65)</f>
        <v>73.2</v>
      </c>
      <c r="G64" s="93">
        <f>IF([1]PL!G65="", "", [1]PL!G65)</f>
        <v>66.2</v>
      </c>
      <c r="H64" s="93">
        <f>IF([1]PL!H65="", "", [1]PL!H65)</f>
        <v>63.8</v>
      </c>
      <c r="I64" s="93">
        <f>IF([1]PL!I65="", "", [1]PL!I65)</f>
        <v>66.2</v>
      </c>
      <c r="J64" s="93">
        <f>IF([1]PL!J65="", "", [1]PL!J65)</f>
        <v>62</v>
      </c>
      <c r="K64" s="93">
        <f>IF([1]PL!K65="", "", [1]PL!K65)</f>
        <v>63.7</v>
      </c>
      <c r="L64" s="93">
        <f>IF([1]PL!L65="", "", [1]PL!L65)</f>
        <v>68.2</v>
      </c>
      <c r="M64" s="93">
        <f>IF([1]PL!M65="", "", [1]PL!M65)</f>
        <v>68</v>
      </c>
      <c r="N64" s="93">
        <f>IF([1]PL!N65="", "", [1]PL!N65)</f>
        <v>63.2</v>
      </c>
      <c r="O64" s="93">
        <f>IF([1]PL!O65="", "", [1]PL!O65)</f>
        <v>64.599999999999994</v>
      </c>
      <c r="P64" s="93">
        <f>IF([1]PL!P65="", "", [1]PL!P65)</f>
        <v>65.5</v>
      </c>
      <c r="Q64" s="93">
        <f>IF([1]PL!Q65="", "", [1]PL!Q65)</f>
        <v>65.8</v>
      </c>
      <c r="R64" s="93">
        <f>IF([1]PL!R65="", "", [1]PL!R65)</f>
        <v>64.400000000000006</v>
      </c>
      <c r="S64" s="93">
        <f>IF([1]PL!S65="", "", [1]PL!S65)</f>
        <v>60.4</v>
      </c>
      <c r="T64" s="93">
        <f>IF([1]PL!T65="", "", [1]PL!T65)</f>
        <v>65.7</v>
      </c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5"/>
      <c r="CC64" s="85"/>
      <c r="CD64" s="85"/>
      <c r="CE64" s="85"/>
      <c r="CF64" s="85"/>
      <c r="CG64" s="85"/>
      <c r="CH64" s="85"/>
      <c r="CI64" s="85"/>
      <c r="CJ64" s="85"/>
      <c r="CK64" s="85"/>
      <c r="CL64" s="85"/>
      <c r="CM64" s="85"/>
      <c r="CN64" s="85"/>
      <c r="CO64" s="85"/>
      <c r="CP64" s="85"/>
      <c r="CQ64" s="85"/>
      <c r="CR64" s="85"/>
      <c r="CS64" s="85"/>
      <c r="CT64" s="85"/>
      <c r="CU64" s="85"/>
      <c r="CV64" s="85"/>
      <c r="CW64" s="85"/>
      <c r="CX64" s="85"/>
      <c r="CY64" s="85"/>
      <c r="CZ64" s="85"/>
      <c r="DA64" s="85"/>
      <c r="DB64" s="85"/>
      <c r="DC64" s="85"/>
      <c r="DD64" s="85"/>
      <c r="DE64" s="85"/>
      <c r="DF64" s="85"/>
      <c r="DG64" s="85"/>
      <c r="DH64" s="85"/>
      <c r="DI64" s="85"/>
      <c r="DJ64" s="85"/>
      <c r="DK64" s="85"/>
      <c r="DL64" s="85"/>
      <c r="DM64" s="85"/>
      <c r="DN64" s="85"/>
      <c r="DO64" s="85"/>
      <c r="DP64" s="85"/>
      <c r="DQ64" s="85"/>
      <c r="DR64" s="85"/>
      <c r="DS64" s="85"/>
      <c r="DT64" s="85"/>
      <c r="DU64" s="85"/>
      <c r="DV64" s="85"/>
      <c r="DW64" s="85"/>
      <c r="DX64" s="85"/>
      <c r="DY64" s="85"/>
      <c r="DZ64" s="85"/>
      <c r="EA64" s="85"/>
      <c r="EB64" s="85"/>
      <c r="EC64" s="85"/>
      <c r="ED64" s="85"/>
      <c r="EE64" s="85"/>
      <c r="EF64" s="85"/>
      <c r="EG64" s="85"/>
      <c r="EH64" s="85"/>
      <c r="EI64" s="85"/>
      <c r="EJ64" s="85"/>
      <c r="EK64" s="85"/>
      <c r="EL64" s="85"/>
      <c r="EM64" s="85"/>
      <c r="EN64" s="85"/>
      <c r="EO64" s="85"/>
      <c r="EP64" s="85"/>
      <c r="EQ64" s="85"/>
      <c r="ER64" s="85"/>
      <c r="ES64" s="85"/>
      <c r="ET64" s="85"/>
      <c r="EU64" s="85"/>
      <c r="EV64" s="85"/>
      <c r="EW64" s="85"/>
      <c r="EX64" s="85"/>
      <c r="EY64" s="85"/>
      <c r="EZ64" s="85"/>
      <c r="FA64" s="85"/>
      <c r="FB64" s="85"/>
      <c r="FC64" s="85"/>
      <c r="FD64" s="85"/>
      <c r="FE64" s="85"/>
      <c r="FF64" s="85"/>
      <c r="FG64" s="85"/>
      <c r="FH64" s="85"/>
      <c r="FI64" s="85"/>
      <c r="FJ64" s="85"/>
      <c r="FK64" s="85"/>
      <c r="FL64" s="85"/>
      <c r="FM64" s="85"/>
      <c r="FN64" s="85"/>
      <c r="FO64" s="85"/>
      <c r="FP64" s="85"/>
      <c r="FQ64" s="85"/>
      <c r="FR64" s="85"/>
      <c r="FS64" s="85"/>
      <c r="FT64" s="85"/>
      <c r="FU64" s="85"/>
      <c r="FV64" s="85"/>
      <c r="FW64" s="85"/>
      <c r="FX64" s="85"/>
      <c r="FY64" s="85"/>
      <c r="FZ64" s="85"/>
      <c r="GA64" s="85"/>
      <c r="GB64" s="85"/>
      <c r="GC64" s="85"/>
      <c r="GD64" s="85"/>
      <c r="GE64" s="85"/>
      <c r="GF64" s="85"/>
      <c r="GG64" s="85"/>
      <c r="GH64" s="85"/>
      <c r="GI64" s="85"/>
      <c r="GJ64" s="85"/>
      <c r="GK64" s="85"/>
      <c r="GL64" s="85"/>
      <c r="GM64" s="85"/>
      <c r="GN64" s="85"/>
      <c r="GO64" s="85"/>
      <c r="GP64" s="85"/>
      <c r="GQ64" s="85"/>
      <c r="GR64" s="85"/>
      <c r="GS64" s="85"/>
      <c r="GT64" s="85"/>
      <c r="GU64" s="85"/>
      <c r="GV64" s="85"/>
      <c r="GW64" s="85"/>
      <c r="GX64" s="85"/>
      <c r="GY64" s="85"/>
      <c r="GZ64" s="85"/>
      <c r="HA64" s="85"/>
      <c r="HB64" s="85"/>
      <c r="HC64" s="85"/>
      <c r="HD64" s="85"/>
      <c r="HE64" s="85"/>
      <c r="HF64" s="85"/>
      <c r="HG64" s="85"/>
      <c r="HH64" s="85"/>
      <c r="HI64" s="85"/>
      <c r="HJ64" s="85"/>
      <c r="HK64" s="85"/>
    </row>
    <row r="65" spans="1:219" x14ac:dyDescent="0.25">
      <c r="A65" s="56">
        <v>2015</v>
      </c>
      <c r="B65" s="81">
        <f>IF([1]PL!B66="", "", [1]PL!B66)</f>
        <v>70.099999999999994</v>
      </c>
      <c r="C65" s="81">
        <f>IF([1]PL!C66="", "", [1]PL!C66)</f>
        <v>68.635695066621935</v>
      </c>
      <c r="D65" s="81">
        <f>IF([1]PL!D66="", "", [1]PL!D66)</f>
        <v>67.8</v>
      </c>
      <c r="E65" s="93">
        <f>IF([1]PL!E66="", "", [1]PL!E66)</f>
        <v>69.3</v>
      </c>
      <c r="F65" s="93">
        <f>IF([1]PL!F66="", "", [1]PL!F66)</f>
        <v>73.599999999999994</v>
      </c>
      <c r="G65" s="93">
        <f>IF([1]PL!G66="", "", [1]PL!G66)</f>
        <v>67.599999999999994</v>
      </c>
      <c r="H65" s="93">
        <f>IF([1]PL!H66="", "", [1]PL!H66)</f>
        <v>64.3</v>
      </c>
      <c r="I65" s="93">
        <f>IF([1]PL!I66="", "", [1]PL!I66)</f>
        <v>66.900000000000006</v>
      </c>
      <c r="J65" s="93">
        <f>IF([1]PL!J66="", "", [1]PL!J66)</f>
        <v>63.1</v>
      </c>
      <c r="K65" s="93">
        <f>IF([1]PL!K66="", "", [1]PL!K66)</f>
        <v>65.900000000000006</v>
      </c>
      <c r="L65" s="93">
        <f>IF([1]PL!L66="", "", [1]PL!L66)</f>
        <v>69.8</v>
      </c>
      <c r="M65" s="93">
        <f>IF([1]PL!M66="", "", [1]PL!M66)</f>
        <v>69.599999999999994</v>
      </c>
      <c r="N65" s="93">
        <f>IF([1]PL!N66="", "", [1]PL!N66)</f>
        <v>64.099999999999994</v>
      </c>
      <c r="O65" s="93">
        <f>IF([1]PL!O66="", "", [1]PL!O66)</f>
        <v>66.900000000000006</v>
      </c>
      <c r="P65" s="93">
        <f>IF([1]PL!P66="", "", [1]PL!P66)</f>
        <v>67.7</v>
      </c>
      <c r="Q65" s="93">
        <f>IF([1]PL!Q66="", "", [1]PL!Q66)</f>
        <v>67.7</v>
      </c>
      <c r="R65" s="93">
        <f>IF([1]PL!R66="", "", [1]PL!R66)</f>
        <v>65.7</v>
      </c>
      <c r="S65" s="93">
        <f>IF([1]PL!S66="", "", [1]PL!S66)</f>
        <v>61.8</v>
      </c>
      <c r="T65" s="93">
        <f>IF([1]PL!T66="", "", [1]PL!T66)</f>
        <v>68.599999999999994</v>
      </c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85"/>
      <c r="BP65" s="85"/>
      <c r="BQ65" s="85"/>
      <c r="BR65" s="85"/>
      <c r="BS65" s="85"/>
      <c r="BT65" s="85"/>
      <c r="BU65" s="85"/>
      <c r="BV65" s="85"/>
      <c r="BW65" s="85"/>
      <c r="BX65" s="85"/>
      <c r="BY65" s="85"/>
      <c r="BZ65" s="85"/>
      <c r="CA65" s="85"/>
      <c r="CB65" s="85"/>
      <c r="CC65" s="85"/>
      <c r="CD65" s="85"/>
      <c r="CE65" s="85"/>
      <c r="CF65" s="85"/>
      <c r="CG65" s="85"/>
      <c r="CH65" s="85"/>
      <c r="CI65" s="85"/>
      <c r="CJ65" s="85"/>
      <c r="CK65" s="85"/>
      <c r="CL65" s="85"/>
      <c r="CM65" s="85"/>
      <c r="CN65" s="85"/>
      <c r="CO65" s="85"/>
      <c r="CP65" s="85"/>
      <c r="CQ65" s="85"/>
      <c r="CR65" s="85"/>
      <c r="CS65" s="85"/>
      <c r="CT65" s="85"/>
      <c r="CU65" s="85"/>
      <c r="CV65" s="85"/>
      <c r="CW65" s="85"/>
      <c r="CX65" s="85"/>
      <c r="CY65" s="85"/>
      <c r="CZ65" s="85"/>
      <c r="DA65" s="85"/>
      <c r="DB65" s="85"/>
      <c r="DC65" s="85"/>
      <c r="DD65" s="85"/>
      <c r="DE65" s="85"/>
      <c r="DF65" s="85"/>
      <c r="DG65" s="85"/>
      <c r="DH65" s="85"/>
      <c r="DI65" s="85"/>
      <c r="DJ65" s="85"/>
      <c r="DK65" s="85"/>
      <c r="DL65" s="85"/>
      <c r="DM65" s="85"/>
      <c r="DN65" s="85"/>
      <c r="DO65" s="85"/>
      <c r="DP65" s="85"/>
      <c r="DQ65" s="85"/>
      <c r="DR65" s="85"/>
      <c r="DS65" s="85"/>
      <c r="DT65" s="85"/>
      <c r="DU65" s="85"/>
      <c r="DV65" s="85"/>
      <c r="DW65" s="85"/>
      <c r="DX65" s="85"/>
      <c r="DY65" s="85"/>
      <c r="DZ65" s="85"/>
      <c r="EA65" s="85"/>
      <c r="EB65" s="85"/>
      <c r="EC65" s="85"/>
      <c r="ED65" s="85"/>
      <c r="EE65" s="85"/>
      <c r="EF65" s="85"/>
      <c r="EG65" s="85"/>
      <c r="EH65" s="85"/>
      <c r="EI65" s="85"/>
      <c r="EJ65" s="85"/>
      <c r="EK65" s="85"/>
      <c r="EL65" s="85"/>
      <c r="EM65" s="85"/>
      <c r="EN65" s="85"/>
      <c r="EO65" s="85"/>
      <c r="EP65" s="85"/>
      <c r="EQ65" s="85"/>
      <c r="ER65" s="85"/>
      <c r="ES65" s="85"/>
      <c r="ET65" s="85"/>
      <c r="EU65" s="85"/>
      <c r="EV65" s="85"/>
      <c r="EW65" s="85"/>
      <c r="EX65" s="85"/>
      <c r="EY65" s="85"/>
      <c r="EZ65" s="85"/>
      <c r="FA65" s="85"/>
      <c r="FB65" s="85"/>
      <c r="FC65" s="85"/>
      <c r="FD65" s="85"/>
      <c r="FE65" s="85"/>
      <c r="FF65" s="85"/>
      <c r="FG65" s="85"/>
      <c r="FH65" s="85"/>
      <c r="FI65" s="85"/>
      <c r="FJ65" s="85"/>
      <c r="FK65" s="85"/>
      <c r="FL65" s="85"/>
      <c r="FM65" s="85"/>
      <c r="FN65" s="85"/>
      <c r="FO65" s="85"/>
      <c r="FP65" s="85"/>
      <c r="FQ65" s="85"/>
      <c r="FR65" s="85"/>
      <c r="FS65" s="85"/>
      <c r="FT65" s="85"/>
      <c r="FU65" s="85"/>
      <c r="FV65" s="85"/>
      <c r="FW65" s="85"/>
      <c r="FX65" s="85"/>
      <c r="FY65" s="85"/>
      <c r="FZ65" s="85"/>
      <c r="GA65" s="85"/>
      <c r="GB65" s="85"/>
      <c r="GC65" s="85"/>
      <c r="GD65" s="85"/>
      <c r="GE65" s="85"/>
      <c r="GF65" s="85"/>
      <c r="GG65" s="85"/>
      <c r="GH65" s="85"/>
      <c r="GI65" s="85"/>
      <c r="GJ65" s="85"/>
      <c r="GK65" s="85"/>
      <c r="GL65" s="85"/>
      <c r="GM65" s="85"/>
      <c r="GN65" s="85"/>
      <c r="GO65" s="85"/>
      <c r="GP65" s="85"/>
      <c r="GQ65" s="85"/>
      <c r="GR65" s="85"/>
      <c r="GS65" s="85"/>
      <c r="GT65" s="85"/>
      <c r="GU65" s="85"/>
      <c r="GV65" s="85"/>
      <c r="GW65" s="85"/>
      <c r="GX65" s="85"/>
      <c r="GY65" s="85"/>
      <c r="GZ65" s="85"/>
      <c r="HA65" s="85"/>
      <c r="HB65" s="85"/>
      <c r="HC65" s="85"/>
      <c r="HD65" s="85"/>
      <c r="HE65" s="85"/>
      <c r="HF65" s="85"/>
      <c r="HG65" s="85"/>
      <c r="HH65" s="85"/>
      <c r="HI65" s="85"/>
      <c r="HJ65" s="85"/>
      <c r="HK65" s="85"/>
    </row>
    <row r="66" spans="1:219" x14ac:dyDescent="0.25">
      <c r="A66" s="55" t="s">
        <v>33</v>
      </c>
      <c r="B66" s="81" t="str">
        <f>IF([1]PL!B67="", "", [1]PL!B67)</f>
        <v/>
      </c>
      <c r="C66" s="81" t="str">
        <f>IF([1]PL!C67="", "", [1]PL!C67)</f>
        <v/>
      </c>
      <c r="D66" s="81" t="str">
        <f>IF([1]PL!D67="", "", [1]PL!D67)</f>
        <v/>
      </c>
      <c r="E66" s="93" t="str">
        <f>IF([1]PL!E67="", "", [1]PL!E67)</f>
        <v/>
      </c>
      <c r="F66" s="93" t="str">
        <f>IF([1]PL!F67="", "", [1]PL!F67)</f>
        <v/>
      </c>
      <c r="G66" s="93" t="str">
        <f>IF([1]PL!G67="", "", [1]PL!G67)</f>
        <v/>
      </c>
      <c r="H66" s="93" t="str">
        <f>IF([1]PL!H67="", "", [1]PL!H67)</f>
        <v/>
      </c>
      <c r="I66" s="93" t="str">
        <f>IF([1]PL!I67="", "", [1]PL!I67)</f>
        <v/>
      </c>
      <c r="J66" s="93" t="str">
        <f>IF([1]PL!J67="", "", [1]PL!J67)</f>
        <v/>
      </c>
      <c r="K66" s="93" t="str">
        <f>IF([1]PL!K67="", "", [1]PL!K67)</f>
        <v/>
      </c>
      <c r="L66" s="93" t="str">
        <f>IF([1]PL!L67="", "", [1]PL!L67)</f>
        <v/>
      </c>
      <c r="M66" s="93" t="str">
        <f>IF([1]PL!M67="", "", [1]PL!M67)</f>
        <v/>
      </c>
      <c r="N66" s="93" t="str">
        <f>IF([1]PL!N67="", "", [1]PL!N67)</f>
        <v/>
      </c>
      <c r="O66" s="93" t="str">
        <f>IF([1]PL!O67="", "", [1]PL!O67)</f>
        <v/>
      </c>
      <c r="P66" s="93" t="str">
        <f>IF([1]PL!P67="", "", [1]PL!P67)</f>
        <v/>
      </c>
      <c r="Q66" s="93" t="str">
        <f>IF([1]PL!Q67="", "", [1]PL!Q67)</f>
        <v/>
      </c>
      <c r="R66" s="93" t="str">
        <f>IF([1]PL!R67="", "", [1]PL!R67)</f>
        <v/>
      </c>
      <c r="S66" s="93" t="str">
        <f>IF([1]PL!S67="", "", [1]PL!S67)</f>
        <v/>
      </c>
      <c r="T66" s="93" t="str">
        <f>IF([1]PL!T67="", "", [1]PL!T67)</f>
        <v/>
      </c>
    </row>
    <row r="67" spans="1:219" x14ac:dyDescent="0.25">
      <c r="A67" s="56">
        <v>2000</v>
      </c>
      <c r="B67" s="81">
        <f>IF([1]PL!B68="", "", [1]PL!B68)</f>
        <v>9.1999999999999993</v>
      </c>
      <c r="C67" s="81">
        <f>IF([1]PL!C68="", "", [1]PL!C68)</f>
        <v>12.250696699629675</v>
      </c>
      <c r="D67" s="81">
        <f>IF([1]PL!D68="", "", [1]PL!D68)</f>
        <v>16.3</v>
      </c>
      <c r="E67" s="93">
        <f>IF([1]PL!E68="", "", [1]PL!E68)</f>
        <v>16.2</v>
      </c>
      <c r="F67" s="93">
        <f>IF([1]PL!F68="", "", [1]PL!F68)</f>
        <v>13.3</v>
      </c>
      <c r="G67" s="93">
        <f>IF([1]PL!G68="", "", [1]PL!G68)</f>
        <v>11.6</v>
      </c>
      <c r="H67" s="93">
        <f>IF([1]PL!H68="", "", [1]PL!H68)</f>
        <v>18.899999999999999</v>
      </c>
      <c r="I67" s="93">
        <f>IF([1]PL!I68="", "", [1]PL!I68)</f>
        <v>13.6</v>
      </c>
      <c r="J67" s="93">
        <f>IF([1]PL!J68="", "", [1]PL!J68)</f>
        <v>14.5</v>
      </c>
      <c r="K67" s="93">
        <f>IF([1]PL!K68="", "", [1]PL!K68)</f>
        <v>16.899999999999999</v>
      </c>
      <c r="L67" s="93">
        <f>IF([1]PL!L68="", "", [1]PL!L68)</f>
        <v>15.7</v>
      </c>
      <c r="M67" s="93">
        <f>IF([1]PL!M68="", "", [1]PL!M68)</f>
        <v>14.1</v>
      </c>
      <c r="N67" s="93">
        <f>IF([1]PL!N68="", "", [1]PL!N68)</f>
        <v>20.399999999999999</v>
      </c>
      <c r="O67" s="93">
        <f>IF([1]PL!O68="", "", [1]PL!O68)</f>
        <v>21.3</v>
      </c>
      <c r="P67" s="93">
        <f>IF([1]PL!P68="", "", [1]PL!P68)</f>
        <v>22.6</v>
      </c>
      <c r="Q67" s="93">
        <f>IF([1]PL!Q68="", "", [1]PL!Q68)</f>
        <v>14.6</v>
      </c>
      <c r="R67" s="93">
        <f>IF([1]PL!R68="", "", [1]PL!R68)</f>
        <v>18.2</v>
      </c>
      <c r="S67" s="93">
        <f>IF([1]PL!S68="", "", [1]PL!S68)</f>
        <v>22.4</v>
      </c>
      <c r="T67" s="93">
        <f>IF([1]PL!T68="", "", [1]PL!T68)</f>
        <v>17.100000000000001</v>
      </c>
    </row>
    <row r="68" spans="1:219" x14ac:dyDescent="0.25">
      <c r="A68" s="56">
        <v>2006</v>
      </c>
      <c r="B68" s="81">
        <f>IF([1]PL!B69="", "", [1]PL!B69)</f>
        <v>8.1999999999999993</v>
      </c>
      <c r="C68" s="81">
        <f>IF([1]PL!C69="", "", [1]PL!C69)</f>
        <v>9.9584779711913907</v>
      </c>
      <c r="D68" s="81">
        <f>IF([1]PL!D69="", "", [1]PL!D69)</f>
        <v>13.8</v>
      </c>
      <c r="E68" s="93">
        <f>IF([1]PL!E69="", "", [1]PL!E69)</f>
        <v>13.4</v>
      </c>
      <c r="F68" s="93">
        <f>IF([1]PL!F69="", "", [1]PL!F69)</f>
        <v>12.3</v>
      </c>
      <c r="G68" s="93">
        <f>IF([1]PL!G69="", "", [1]PL!G69)</f>
        <v>12.6</v>
      </c>
      <c r="H68" s="93">
        <f>IF([1]PL!H69="", "", [1]PL!H69)</f>
        <v>14.2</v>
      </c>
      <c r="I68" s="93">
        <f>IF([1]PL!I69="", "", [1]PL!I69)</f>
        <v>12.8</v>
      </c>
      <c r="J68" s="93">
        <f>IF([1]PL!J69="", "", [1]PL!J69)</f>
        <v>13.7</v>
      </c>
      <c r="K68" s="93">
        <f>IF([1]PL!K69="", "", [1]PL!K69)</f>
        <v>15.5</v>
      </c>
      <c r="L68" s="93">
        <f>IF([1]PL!L69="", "", [1]PL!L69)</f>
        <v>11.3</v>
      </c>
      <c r="M68" s="93">
        <f>IF([1]PL!M69="", "", [1]PL!M69)</f>
        <v>12.7</v>
      </c>
      <c r="N68" s="93">
        <f>IF([1]PL!N69="", "", [1]PL!N69)</f>
        <v>17.2</v>
      </c>
      <c r="O68" s="93">
        <f>IF([1]PL!O69="", "", [1]PL!O69)</f>
        <v>14</v>
      </c>
      <c r="P68" s="93">
        <f>IF([1]PL!P69="", "", [1]PL!P69)</f>
        <v>17.3</v>
      </c>
      <c r="Q68" s="93">
        <f>IF([1]PL!Q69="", "", [1]PL!Q69)</f>
        <v>13.5</v>
      </c>
      <c r="R68" s="93">
        <f>IF([1]PL!R69="", "", [1]PL!R69)</f>
        <v>16.2</v>
      </c>
      <c r="S68" s="93">
        <f>IF([1]PL!S69="", "", [1]PL!S69)</f>
        <v>16</v>
      </c>
      <c r="T68" s="93">
        <f>IF([1]PL!T69="", "", [1]PL!T69)</f>
        <v>13.8</v>
      </c>
    </row>
    <row r="69" spans="1:219" x14ac:dyDescent="0.25">
      <c r="A69" s="56">
        <v>2007</v>
      </c>
      <c r="B69" s="81">
        <f>IF([1]PL!B70="", "", [1]PL!B70)</f>
        <v>7.1</v>
      </c>
      <c r="C69" s="81">
        <f>IF([1]PL!C70="", "", [1]PL!C70)</f>
        <v>7.6490357579688064</v>
      </c>
      <c r="D69" s="81">
        <f>IF([1]PL!D70="", "", [1]PL!D70)</f>
        <v>9.6</v>
      </c>
      <c r="E69" s="93">
        <f>IF([1]PL!E70="", "", [1]PL!E70)</f>
        <v>9.3000000000000007</v>
      </c>
      <c r="F69" s="93">
        <f>IF([1]PL!F70="", "", [1]PL!F70)</f>
        <v>9.1</v>
      </c>
      <c r="G69" s="93">
        <f>IF([1]PL!G70="", "", [1]PL!G70)</f>
        <v>8.5</v>
      </c>
      <c r="H69" s="93">
        <f>IF([1]PL!H70="", "", [1]PL!H70)</f>
        <v>8.1</v>
      </c>
      <c r="I69" s="93">
        <f>IF([1]PL!I70="", "", [1]PL!I70)</f>
        <v>9.5</v>
      </c>
      <c r="J69" s="93">
        <f>IF([1]PL!J70="", "", [1]PL!J70)</f>
        <v>9.6</v>
      </c>
      <c r="K69" s="93">
        <f>IF([1]PL!K70="", "", [1]PL!K70)</f>
        <v>12.1</v>
      </c>
      <c r="L69" s="93">
        <f>IF([1]PL!L70="", "", [1]PL!L70)</f>
        <v>8.9</v>
      </c>
      <c r="M69" s="93">
        <f>IF([1]PL!M70="", "", [1]PL!M70)</f>
        <v>8.3000000000000007</v>
      </c>
      <c r="N69" s="93">
        <f>IF([1]PL!N70="", "", [1]PL!N70)</f>
        <v>11.5</v>
      </c>
      <c r="O69" s="93">
        <f>IF([1]PL!O70="", "", [1]PL!O70)</f>
        <v>9.8000000000000007</v>
      </c>
      <c r="P69" s="93">
        <f>IF([1]PL!P70="", "", [1]PL!P70)</f>
        <v>12.7</v>
      </c>
      <c r="Q69" s="93">
        <f>IF([1]PL!Q70="", "", [1]PL!Q70)</f>
        <v>9.4</v>
      </c>
      <c r="R69" s="93">
        <f>IF([1]PL!R70="", "", [1]PL!R70)</f>
        <v>11.3</v>
      </c>
      <c r="S69" s="93">
        <f>IF([1]PL!S70="", "", [1]PL!S70)</f>
        <v>10.5</v>
      </c>
      <c r="T69" s="93">
        <f>IF([1]PL!T70="", "", [1]PL!T70)</f>
        <v>9.5</v>
      </c>
    </row>
    <row r="70" spans="1:219" x14ac:dyDescent="0.25">
      <c r="A70" s="56">
        <v>2009</v>
      </c>
      <c r="B70" s="81">
        <f>IF([1]PL!B71="", "", [1]PL!B71)</f>
        <v>8.9</v>
      </c>
      <c r="C70" s="81">
        <f>IF([1]PL!C71="", "", [1]PL!C71)</f>
        <v>8.4237763994398254</v>
      </c>
      <c r="D70" s="81">
        <f>IF([1]PL!D71="", "", [1]PL!D71)</f>
        <v>8.1999999999999993</v>
      </c>
      <c r="E70" s="93">
        <f>IF([1]PL!E71="", "", [1]PL!E71)</f>
        <v>7.6</v>
      </c>
      <c r="F70" s="93">
        <f>IF([1]PL!F71="", "", [1]PL!F71)</f>
        <v>6</v>
      </c>
      <c r="G70" s="93">
        <f>IF([1]PL!G71="", "", [1]PL!G71)</f>
        <v>7.9</v>
      </c>
      <c r="H70" s="93">
        <f>IF([1]PL!H71="", "", [1]PL!H71)</f>
        <v>6.7</v>
      </c>
      <c r="I70" s="93">
        <f>IF([1]PL!I71="", "", [1]PL!I71)</f>
        <v>9.6999999999999993</v>
      </c>
      <c r="J70" s="93">
        <f>IF([1]PL!J71="", "", [1]PL!J71)</f>
        <v>10.1</v>
      </c>
      <c r="K70" s="93">
        <f>IF([1]PL!K71="", "", [1]PL!K71)</f>
        <v>10.8</v>
      </c>
      <c r="L70" s="93">
        <f>IF([1]PL!L71="", "", [1]PL!L71)</f>
        <v>7.1</v>
      </c>
      <c r="M70" s="93">
        <f>IF([1]PL!M71="", "", [1]PL!M71)</f>
        <v>7.5</v>
      </c>
      <c r="N70" s="93">
        <f>IF([1]PL!N71="", "", [1]PL!N71)</f>
        <v>10.4</v>
      </c>
      <c r="O70" s="93">
        <f>IF([1]PL!O71="", "", [1]PL!O71)</f>
        <v>9.6</v>
      </c>
      <c r="P70" s="93">
        <f>IF([1]PL!P71="", "", [1]PL!P71)</f>
        <v>10.1</v>
      </c>
      <c r="Q70" s="93">
        <f>IF([1]PL!Q71="", "", [1]PL!Q71)</f>
        <v>9.9</v>
      </c>
      <c r="R70" s="93">
        <f>IF([1]PL!R71="", "", [1]PL!R71)</f>
        <v>10.4</v>
      </c>
      <c r="S70" s="93">
        <f>IF([1]PL!S71="", "", [1]PL!S71)</f>
        <v>8.5</v>
      </c>
      <c r="T70" s="93">
        <f>IF([1]PL!T71="", "", [1]PL!T71)</f>
        <v>6.4</v>
      </c>
    </row>
    <row r="71" spans="1:219" x14ac:dyDescent="0.25">
      <c r="A71" s="56">
        <v>2011</v>
      </c>
      <c r="B71" s="81">
        <f>IF([1]PL!B72="", "", [1]PL!B72)</f>
        <v>9.6</v>
      </c>
      <c r="C71" s="81">
        <f>IF([1]PL!C72="", "", [1]PL!C72)</f>
        <v>9.5919684149224071</v>
      </c>
      <c r="D71" s="81">
        <f>IF([1]PL!D72="", "", [1]PL!D72)</f>
        <v>9.6</v>
      </c>
      <c r="E71" s="93">
        <f>IF([1]PL!E72="", "", [1]PL!E72)</f>
        <v>9.3000000000000007</v>
      </c>
      <c r="F71" s="93">
        <f>IF([1]PL!F72="", "", [1]PL!F72)</f>
        <v>7.9</v>
      </c>
      <c r="G71" s="93">
        <f>IF([1]PL!G72="", "", [1]PL!G72)</f>
        <v>9.3000000000000007</v>
      </c>
      <c r="H71" s="93">
        <f>IF([1]PL!H72="", "", [1]PL!H72)</f>
        <v>9.1999999999999993</v>
      </c>
      <c r="I71" s="93">
        <f>IF([1]PL!I72="", "", [1]PL!I72)</f>
        <v>10.3</v>
      </c>
      <c r="J71" s="93">
        <f>IF([1]PL!J72="", "", [1]PL!J72)</f>
        <v>12.4</v>
      </c>
      <c r="K71" s="93">
        <f>IF([1]PL!K72="", "", [1]PL!K72)</f>
        <v>12.9</v>
      </c>
      <c r="L71" s="93">
        <f>IF([1]PL!L72="", "", [1]PL!L72)</f>
        <v>9.3000000000000007</v>
      </c>
      <c r="M71" s="93">
        <f>IF([1]PL!M72="", "", [1]PL!M72)</f>
        <v>8.6</v>
      </c>
      <c r="N71" s="93">
        <f>IF([1]PL!N72="", "", [1]PL!N72)</f>
        <v>11.8</v>
      </c>
      <c r="O71" s="93">
        <f>IF([1]PL!O72="", "", [1]PL!O72)</f>
        <v>9.4</v>
      </c>
      <c r="P71" s="93">
        <f>IF([1]PL!P72="", "", [1]PL!P72)</f>
        <v>10.6</v>
      </c>
      <c r="Q71" s="93">
        <f>IF([1]PL!Q72="", "", [1]PL!Q72)</f>
        <v>9.3000000000000007</v>
      </c>
      <c r="R71" s="93">
        <f>IF([1]PL!R72="", "", [1]PL!R72)</f>
        <v>11</v>
      </c>
      <c r="S71" s="93">
        <f>IF([1]PL!S72="", "", [1]PL!S72)</f>
        <v>9.6</v>
      </c>
      <c r="T71" s="93">
        <f>IF([1]PL!T72="", "", [1]PL!T72)</f>
        <v>8.5</v>
      </c>
    </row>
    <row r="72" spans="1:219" x14ac:dyDescent="0.25">
      <c r="A72" s="56">
        <v>2013</v>
      </c>
      <c r="B72" s="81">
        <f>IF([1]PL!B73="", "", [1]PL!B73)</f>
        <v>10.8</v>
      </c>
      <c r="C72" s="81">
        <f>IF([1]PL!C73="", "", [1]PL!C73)</f>
        <v>9.7928746213746507</v>
      </c>
      <c r="D72" s="81">
        <f>IF([1]PL!D73="", "", [1]PL!D73)</f>
        <v>10.3</v>
      </c>
      <c r="E72" s="93">
        <f>IF([1]PL!E73="", "", [1]PL!E73)</f>
        <v>11.1</v>
      </c>
      <c r="F72" s="93">
        <f>IF([1]PL!F73="", "", [1]PL!F73)</f>
        <v>8</v>
      </c>
      <c r="G72" s="93">
        <f>IF([1]PL!G73="", "", [1]PL!G73)</f>
        <v>10.9</v>
      </c>
      <c r="H72" s="93">
        <f>IF([1]PL!H73="", "", [1]PL!H73)</f>
        <v>9.6999999999999993</v>
      </c>
      <c r="I72" s="93">
        <f>IF([1]PL!I73="", "", [1]PL!I73)</f>
        <v>10.3</v>
      </c>
      <c r="J72" s="93">
        <f>IF([1]PL!J73="", "", [1]PL!J73)</f>
        <v>14.4</v>
      </c>
      <c r="K72" s="93">
        <f>IF([1]PL!K73="", "", [1]PL!K73)</f>
        <v>13</v>
      </c>
      <c r="L72" s="93">
        <f>IF([1]PL!L73="", "", [1]PL!L73)</f>
        <v>9.9</v>
      </c>
      <c r="M72" s="93">
        <f>IF([1]PL!M73="", "", [1]PL!M73)</f>
        <v>8.8000000000000007</v>
      </c>
      <c r="N72" s="93">
        <f>IF([1]PL!N73="", "", [1]PL!N73)</f>
        <v>10.1</v>
      </c>
      <c r="O72" s="93">
        <f>IF([1]PL!O73="", "", [1]PL!O73)</f>
        <v>9.6999999999999993</v>
      </c>
      <c r="P72" s="93">
        <f>IF([1]PL!P73="", "", [1]PL!P73)</f>
        <v>11.3</v>
      </c>
      <c r="Q72" s="93">
        <f>IF([1]PL!Q73="", "", [1]PL!Q73)</f>
        <v>9.4</v>
      </c>
      <c r="R72" s="93">
        <f>IF([1]PL!R73="", "", [1]PL!R73)</f>
        <v>12.4</v>
      </c>
      <c r="S72" s="93">
        <f>IF([1]PL!S73="", "", [1]PL!S73)</f>
        <v>11.4</v>
      </c>
      <c r="T72" s="93">
        <f>IF([1]PL!T73="", "", [1]PL!T73)</f>
        <v>10</v>
      </c>
    </row>
    <row r="73" spans="1:219" x14ac:dyDescent="0.25">
      <c r="A73" s="56">
        <v>2014</v>
      </c>
      <c r="B73" s="81">
        <f>IF([1]PL!B74="", "", [1]PL!B74)</f>
        <v>10.1</v>
      </c>
      <c r="C73" s="81">
        <f>IF([1]PL!C74="", "", [1]PL!C74)</f>
        <v>8.6704170306000083</v>
      </c>
      <c r="D73" s="81">
        <f>IF([1]PL!D74="", "", [1]PL!D74)</f>
        <v>9</v>
      </c>
      <c r="E73" s="93">
        <f>IF([1]PL!E74="", "", [1]PL!E74)</f>
        <v>8.9</v>
      </c>
      <c r="F73" s="93">
        <f>IF([1]PL!F74="", "", [1]PL!F74)</f>
        <v>7.2</v>
      </c>
      <c r="G73" s="93">
        <f>IF([1]PL!G74="", "", [1]PL!G74)</f>
        <v>9.1</v>
      </c>
      <c r="H73" s="93">
        <f>IF([1]PL!H74="", "", [1]PL!H74)</f>
        <v>8.6</v>
      </c>
      <c r="I73" s="93">
        <f>IF([1]PL!I74="", "", [1]PL!I74)</f>
        <v>9.9</v>
      </c>
      <c r="J73" s="93">
        <f>IF([1]PL!J74="", "", [1]PL!J74)</f>
        <v>14</v>
      </c>
      <c r="K73" s="93">
        <f>IF([1]PL!K74="", "", [1]PL!K74)</f>
        <v>11.4</v>
      </c>
      <c r="L73" s="93">
        <f>IF([1]PL!L74="", "", [1]PL!L74)</f>
        <v>9.1</v>
      </c>
      <c r="M73" s="93">
        <f>IF([1]PL!M74="", "", [1]PL!M74)</f>
        <v>7.7</v>
      </c>
      <c r="N73" s="93">
        <f>IF([1]PL!N74="", "", [1]PL!N74)</f>
        <v>8.4</v>
      </c>
      <c r="O73" s="93">
        <f>IF([1]PL!O74="", "", [1]PL!O74)</f>
        <v>8.3000000000000007</v>
      </c>
      <c r="P73" s="93">
        <f>IF([1]PL!P74="", "", [1]PL!P74)</f>
        <v>9.1</v>
      </c>
      <c r="Q73" s="93">
        <f>IF([1]PL!Q74="", "", [1]PL!Q74)</f>
        <v>7.8</v>
      </c>
      <c r="R73" s="93">
        <f>IF([1]PL!R74="", "", [1]PL!R74)</f>
        <v>10.7</v>
      </c>
      <c r="S73" s="93">
        <f>IF([1]PL!S74="", "", [1]PL!S74)</f>
        <v>9.8000000000000007</v>
      </c>
      <c r="T73" s="93">
        <f>IF([1]PL!T74="", "", [1]PL!T74)</f>
        <v>8.6</v>
      </c>
    </row>
    <row r="74" spans="1:219" x14ac:dyDescent="0.25">
      <c r="A74" s="56">
        <v>2015</v>
      </c>
      <c r="B74" s="81">
        <f>IF([1]PL!B75="", "", [1]PL!B75)</f>
        <v>9.3000000000000007</v>
      </c>
      <c r="C74" s="81">
        <f>IF([1]PL!C75="", "", [1]PL!C75)</f>
        <v>7.5333314275550123</v>
      </c>
      <c r="D74" s="81">
        <f>IF([1]PL!D75="", "", [1]PL!D75)</f>
        <v>7.5</v>
      </c>
      <c r="E74" s="93">
        <f>IF([1]PL!E75="", "", [1]PL!E75)</f>
        <v>7.7</v>
      </c>
      <c r="F74" s="93">
        <f>IF([1]PL!F75="", "", [1]PL!F75)</f>
        <v>6.4</v>
      </c>
      <c r="G74" s="93">
        <f>IF([1]PL!G75="", "", [1]PL!G75)</f>
        <v>7.1</v>
      </c>
      <c r="H74" s="93">
        <f>IF([1]PL!H75="", "", [1]PL!H75)</f>
        <v>7.2</v>
      </c>
      <c r="I74" s="93">
        <f>IF([1]PL!I75="", "", [1]PL!I75)</f>
        <v>9.3000000000000007</v>
      </c>
      <c r="J74" s="93">
        <f>IF([1]PL!J75="", "", [1]PL!J75)</f>
        <v>11.6</v>
      </c>
      <c r="K74" s="93">
        <f>IF([1]PL!K75="", "", [1]PL!K75)</f>
        <v>10.1</v>
      </c>
      <c r="L74" s="93">
        <f>IF([1]PL!L75="", "", [1]PL!L75)</f>
        <v>7</v>
      </c>
      <c r="M74" s="93">
        <f>IF([1]PL!M75="", "", [1]PL!M75)</f>
        <v>5.8</v>
      </c>
      <c r="N74" s="93">
        <f>IF([1]PL!N75="", "", [1]PL!N75)</f>
        <v>7.5</v>
      </c>
      <c r="O74" s="93">
        <f>IF([1]PL!O75="", "", [1]PL!O75)</f>
        <v>6.4</v>
      </c>
      <c r="P74" s="93">
        <f>IF([1]PL!P75="", "", [1]PL!P75)</f>
        <v>7</v>
      </c>
      <c r="Q74" s="93">
        <f>IF([1]PL!Q75="", "", [1]PL!Q75)</f>
        <v>6.5</v>
      </c>
      <c r="R74" s="93">
        <f>IF([1]PL!R75="", "", [1]PL!R75)</f>
        <v>7.9</v>
      </c>
      <c r="S74" s="93">
        <f>IF([1]PL!S75="", "", [1]PL!S75)</f>
        <v>9.5</v>
      </c>
      <c r="T74" s="93">
        <f>IF([1]PL!T75="", "", [1]PL!T75)</f>
        <v>6.6</v>
      </c>
    </row>
    <row r="75" spans="1:219" ht="33" x14ac:dyDescent="0.25">
      <c r="A75" s="55" t="s">
        <v>34</v>
      </c>
      <c r="B75" s="81" t="str">
        <f>IF([1]PL!B76="", "", [1]PL!B76)</f>
        <v/>
      </c>
      <c r="C75" s="81" t="str">
        <f>IF([1]PL!C76="", "", [1]PL!C76)</f>
        <v/>
      </c>
      <c r="D75" s="81" t="str">
        <f>IF([1]PL!D76="", "", [1]PL!D76)</f>
        <v/>
      </c>
      <c r="E75" s="93" t="str">
        <f>IF([1]PL!E76="", "", [1]PL!E76)</f>
        <v/>
      </c>
      <c r="F75" s="93" t="str">
        <f>IF([1]PL!F76="", "", [1]PL!F76)</f>
        <v/>
      </c>
      <c r="G75" s="93" t="str">
        <f>IF([1]PL!G76="", "", [1]PL!G76)</f>
        <v/>
      </c>
      <c r="H75" s="93" t="str">
        <f>IF([1]PL!H76="", "", [1]PL!H76)</f>
        <v/>
      </c>
      <c r="I75" s="93" t="str">
        <f>IF([1]PL!I76="", "", [1]PL!I76)</f>
        <v/>
      </c>
      <c r="J75" s="93" t="str">
        <f>IF([1]PL!J76="", "", [1]PL!J76)</f>
        <v/>
      </c>
      <c r="K75" s="93" t="str">
        <f>IF([1]PL!K76="", "", [1]PL!K76)</f>
        <v/>
      </c>
      <c r="L75" s="93" t="str">
        <f>IF([1]PL!L76="", "", [1]PL!L76)</f>
        <v/>
      </c>
      <c r="M75" s="93" t="str">
        <f>IF([1]PL!M76="", "", [1]PL!M76)</f>
        <v/>
      </c>
      <c r="N75" s="93" t="str">
        <f>IF([1]PL!N76="", "", [1]PL!N76)</f>
        <v/>
      </c>
      <c r="O75" s="93" t="str">
        <f>IF([1]PL!O76="", "", [1]PL!O76)</f>
        <v/>
      </c>
      <c r="P75" s="93" t="str">
        <f>IF([1]PL!P76="", "", [1]PL!P76)</f>
        <v/>
      </c>
      <c r="Q75" s="93" t="str">
        <f>IF([1]PL!Q76="", "", [1]PL!Q76)</f>
        <v/>
      </c>
      <c r="R75" s="93" t="str">
        <f>IF([1]PL!R76="", "", [1]PL!R76)</f>
        <v/>
      </c>
      <c r="S75" s="93" t="str">
        <f>IF([1]PL!S76="", "", [1]PL!S76)</f>
        <v/>
      </c>
      <c r="T75" s="93" t="str">
        <f>IF([1]PL!T76="", "", [1]PL!T76)</f>
        <v/>
      </c>
    </row>
    <row r="76" spans="1:219" x14ac:dyDescent="0.25">
      <c r="A76" s="56">
        <v>2000</v>
      </c>
      <c r="B76" s="81">
        <f>IF([1]PL!B77="", "", [1]PL!B77)</f>
        <v>19.5</v>
      </c>
      <c r="C76" s="81">
        <f>IF([1]PL!C77="", "", [1]PL!C77)</f>
        <v>13.27405910705315</v>
      </c>
      <c r="D76" s="81">
        <f>IF([1]PL!D77="", "", [1]PL!D77)</f>
        <v>11.4</v>
      </c>
      <c r="E76" s="93">
        <f>IF([1]PL!E77="", "", [1]PL!E77)</f>
        <v>12</v>
      </c>
      <c r="F76" s="93">
        <f>IF([1]PL!F77="", "", [1]PL!F77)</f>
        <v>15.1</v>
      </c>
      <c r="G76" s="93">
        <f>IF([1]PL!G77="", "", [1]PL!G77)</f>
        <v>13.4</v>
      </c>
      <c r="H76" s="93">
        <f>IF([1]PL!H77="", "", [1]PL!H77)</f>
        <v>7.9</v>
      </c>
      <c r="I76" s="93">
        <f>IF([1]PL!I77="", "", [1]PL!I77)</f>
        <v>11.5</v>
      </c>
      <c r="J76" s="93">
        <f>IF([1]PL!J77="", "", [1]PL!J77)</f>
        <v>10.199999999999999</v>
      </c>
      <c r="K76" s="93">
        <f>IF([1]PL!K77="", "", [1]PL!K77)</f>
        <v>9.6</v>
      </c>
      <c r="L76" s="93">
        <f>IF([1]PL!L77="", "", [1]PL!L77)</f>
        <v>12.3</v>
      </c>
      <c r="M76" s="93">
        <f>IF([1]PL!M77="", "", [1]PL!M77)</f>
        <v>9.8000000000000007</v>
      </c>
      <c r="N76" s="93">
        <f>IF([1]PL!N77="", "", [1]PL!N77)</f>
        <v>11.7</v>
      </c>
      <c r="O76" s="93">
        <f>IF([1]PL!O77="", "", [1]PL!O77)</f>
        <v>10.6</v>
      </c>
      <c r="P76" s="93">
        <f>IF([1]PL!P77="", "", [1]PL!P77)</f>
        <v>11.1</v>
      </c>
      <c r="Q76" s="93">
        <f>IF([1]PL!Q77="", "", [1]PL!Q77)</f>
        <v>10.8</v>
      </c>
      <c r="R76" s="93">
        <f>IF([1]PL!R77="", "", [1]PL!R77)</f>
        <v>10.3</v>
      </c>
      <c r="S76" s="93">
        <f>IF([1]PL!S77="", "", [1]PL!S77)</f>
        <v>10.3</v>
      </c>
      <c r="T76" s="93">
        <f>IF([1]PL!T77="", "", [1]PL!T77)</f>
        <v>12.9</v>
      </c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  <c r="BD76" s="87"/>
      <c r="BE76" s="87"/>
      <c r="BF76" s="87"/>
      <c r="BG76" s="87"/>
      <c r="BH76" s="87"/>
      <c r="BI76" s="87"/>
      <c r="BJ76" s="87"/>
      <c r="BK76" s="87"/>
      <c r="BL76" s="87"/>
      <c r="BM76" s="87"/>
      <c r="BN76" s="87"/>
      <c r="BO76" s="87"/>
      <c r="BP76" s="87"/>
      <c r="BQ76" s="87"/>
      <c r="BR76" s="87"/>
      <c r="BS76" s="87"/>
      <c r="BT76" s="87"/>
      <c r="BU76" s="87"/>
      <c r="BV76" s="87"/>
      <c r="BW76" s="87"/>
      <c r="BX76" s="87"/>
      <c r="BY76" s="87"/>
      <c r="BZ76" s="87"/>
      <c r="CA76" s="87"/>
      <c r="CB76" s="87"/>
      <c r="CC76" s="87"/>
      <c r="CD76" s="87"/>
      <c r="CE76" s="87"/>
      <c r="CF76" s="87"/>
      <c r="CG76" s="87"/>
      <c r="CH76" s="87"/>
      <c r="CI76" s="87"/>
      <c r="CJ76" s="87"/>
      <c r="CK76" s="87"/>
      <c r="CL76" s="87"/>
      <c r="CM76" s="87"/>
      <c r="CN76" s="87"/>
      <c r="CO76" s="87"/>
      <c r="CP76" s="87"/>
      <c r="CQ76" s="87"/>
      <c r="CR76" s="87"/>
      <c r="CS76" s="87"/>
      <c r="CT76" s="87"/>
      <c r="CU76" s="87"/>
      <c r="CV76" s="87"/>
      <c r="CW76" s="87"/>
      <c r="CX76" s="87"/>
      <c r="CY76" s="87"/>
      <c r="CZ76" s="87"/>
      <c r="DA76" s="87"/>
      <c r="DB76" s="87"/>
      <c r="DC76" s="87"/>
      <c r="DD76" s="87"/>
      <c r="DE76" s="87"/>
      <c r="DF76" s="87"/>
      <c r="DG76" s="87"/>
      <c r="DH76" s="87"/>
      <c r="DI76" s="87"/>
      <c r="DJ76" s="87"/>
      <c r="DK76" s="87"/>
      <c r="DL76" s="87"/>
      <c r="DM76" s="87"/>
      <c r="DN76" s="87"/>
      <c r="DO76" s="87"/>
      <c r="DP76" s="87"/>
      <c r="DQ76" s="87"/>
      <c r="DR76" s="87"/>
      <c r="DS76" s="87"/>
      <c r="DT76" s="87"/>
      <c r="DU76" s="87"/>
      <c r="DV76" s="87"/>
      <c r="DW76" s="87"/>
      <c r="DX76" s="87"/>
      <c r="DY76" s="87"/>
      <c r="DZ76" s="87"/>
      <c r="EA76" s="87"/>
      <c r="EB76" s="87"/>
      <c r="EC76" s="87"/>
      <c r="ED76" s="87"/>
      <c r="EE76" s="87"/>
      <c r="EF76" s="87"/>
      <c r="EG76" s="87"/>
      <c r="EH76" s="87"/>
      <c r="EI76" s="87"/>
      <c r="EJ76" s="87"/>
      <c r="EK76" s="87"/>
      <c r="EL76" s="87"/>
      <c r="EM76" s="87"/>
      <c r="EN76" s="87"/>
      <c r="EO76" s="87"/>
      <c r="EP76" s="87"/>
      <c r="EQ76" s="87"/>
      <c r="ER76" s="87"/>
      <c r="ES76" s="87"/>
      <c r="ET76" s="87"/>
      <c r="EU76" s="87"/>
      <c r="EV76" s="87"/>
      <c r="EW76" s="87"/>
      <c r="EX76" s="87"/>
      <c r="EY76" s="87"/>
      <c r="EZ76" s="87"/>
      <c r="FA76" s="87"/>
      <c r="FB76" s="87"/>
      <c r="FC76" s="87"/>
      <c r="FD76" s="87"/>
      <c r="FE76" s="87"/>
      <c r="FF76" s="87"/>
      <c r="FG76" s="87"/>
      <c r="FH76" s="87"/>
      <c r="FI76" s="87"/>
      <c r="FJ76" s="87"/>
      <c r="FK76" s="87"/>
      <c r="FL76" s="87"/>
      <c r="FM76" s="87"/>
      <c r="FN76" s="87"/>
      <c r="FO76" s="87"/>
      <c r="FP76" s="87"/>
      <c r="FQ76" s="87"/>
      <c r="FR76" s="87"/>
      <c r="FS76" s="87"/>
      <c r="FT76" s="87"/>
      <c r="FU76" s="87"/>
      <c r="FV76" s="87"/>
      <c r="FW76" s="87"/>
      <c r="FX76" s="87"/>
      <c r="FY76" s="87"/>
      <c r="FZ76" s="87"/>
      <c r="GA76" s="87"/>
      <c r="GB76" s="87"/>
      <c r="GC76" s="87"/>
      <c r="GD76" s="87"/>
      <c r="GE76" s="87"/>
      <c r="GF76" s="87"/>
      <c r="GG76" s="87"/>
      <c r="GH76" s="87"/>
      <c r="GI76" s="87"/>
      <c r="GJ76" s="87"/>
      <c r="GK76" s="87"/>
      <c r="GL76" s="87"/>
      <c r="GM76" s="87"/>
      <c r="GN76" s="87"/>
      <c r="GO76" s="87"/>
      <c r="GP76" s="87"/>
      <c r="GQ76" s="87"/>
      <c r="GR76" s="87"/>
      <c r="GS76" s="87"/>
      <c r="GT76" s="87"/>
      <c r="GU76" s="87"/>
      <c r="GV76" s="87"/>
      <c r="GW76" s="87"/>
      <c r="GX76" s="87"/>
      <c r="GY76" s="87"/>
      <c r="GZ76" s="87"/>
      <c r="HA76" s="87"/>
      <c r="HB76" s="87"/>
      <c r="HC76" s="87"/>
      <c r="HD76" s="87"/>
      <c r="HE76" s="87"/>
      <c r="HF76" s="87"/>
      <c r="HG76" s="87"/>
      <c r="HH76" s="87"/>
      <c r="HI76" s="87"/>
      <c r="HJ76" s="87"/>
      <c r="HK76" s="87"/>
    </row>
    <row r="77" spans="1:219" x14ac:dyDescent="0.25">
      <c r="A77" s="56">
        <v>2006</v>
      </c>
      <c r="B77" s="81">
        <f>IF([1]PL!B78="", "", [1]PL!B78)</f>
        <v>23</v>
      </c>
      <c r="C77" s="81">
        <f>IF([1]PL!C78="", "", [1]PL!C78)</f>
        <v>16.916933322674041</v>
      </c>
      <c r="D77" s="81">
        <f>IF([1]PL!D78="", "", [1]PL!D78)</f>
        <v>17.899999999999999</v>
      </c>
      <c r="E77" s="93">
        <f>IF([1]PL!E78="", "", [1]PL!E78)</f>
        <v>17.5</v>
      </c>
      <c r="F77" s="93">
        <f>IF([1]PL!F78="", "", [1]PL!F78)</f>
        <v>25.6</v>
      </c>
      <c r="G77" s="93">
        <f>IF([1]PL!G78="", "", [1]PL!G78)</f>
        <v>19</v>
      </c>
      <c r="H77" s="93">
        <f>IF([1]PL!H78="", "", [1]PL!H78)</f>
        <v>16.600000000000001</v>
      </c>
      <c r="I77" s="93">
        <f>IF([1]PL!I78="", "", [1]PL!I78)</f>
        <v>17.100000000000001</v>
      </c>
      <c r="J77" s="93">
        <f>IF([1]PL!J78="", "", [1]PL!J78)</f>
        <v>15.1</v>
      </c>
      <c r="K77" s="93">
        <f>IF([1]PL!K78="", "", [1]PL!K78)</f>
        <v>16.100000000000001</v>
      </c>
      <c r="L77" s="93">
        <f>IF([1]PL!L78="", "", [1]PL!L78)</f>
        <v>18.899999999999999</v>
      </c>
      <c r="M77" s="93">
        <f>IF([1]PL!M78="", "", [1]PL!M78)</f>
        <v>16.399999999999999</v>
      </c>
      <c r="N77" s="93">
        <f>IF([1]PL!N78="", "", [1]PL!N78)</f>
        <v>17.600000000000001</v>
      </c>
      <c r="O77" s="93">
        <f>IF([1]PL!O78="", "", [1]PL!O78)</f>
        <v>14.3</v>
      </c>
      <c r="P77" s="93">
        <f>IF([1]PL!P78="", "", [1]PL!P78)</f>
        <v>18.2</v>
      </c>
      <c r="Q77" s="93">
        <f>IF([1]PL!Q78="", "", [1]PL!Q78)</f>
        <v>15.1</v>
      </c>
      <c r="R77" s="93">
        <f>IF([1]PL!R78="", "", [1]PL!R78)</f>
        <v>12.2</v>
      </c>
      <c r="S77" s="93">
        <f>IF([1]PL!S78="", "", [1]PL!S78)</f>
        <v>14.7</v>
      </c>
      <c r="T77" s="93">
        <f>IF([1]PL!T78="", "", [1]PL!T78)</f>
        <v>17.5</v>
      </c>
    </row>
    <row r="78" spans="1:219" x14ac:dyDescent="0.25">
      <c r="A78" s="56">
        <v>2013</v>
      </c>
      <c r="B78" s="81">
        <f>IF([1]PL!B79="", "", [1]PL!B79)</f>
        <v>28.7</v>
      </c>
      <c r="C78" s="81">
        <f>IF([1]PL!C79="", "", [1]PL!C79)</f>
        <v>23.204243826610295</v>
      </c>
      <c r="D78" s="81">
        <f>IF([1]PL!D79="", "", [1]PL!D79)</f>
        <v>25.8</v>
      </c>
      <c r="E78" s="93">
        <f>IF([1]PL!E79="", "", [1]PL!E79)</f>
        <v>23.5</v>
      </c>
      <c r="F78" s="93">
        <f>IF([1]PL!F79="", "", [1]PL!F79)</f>
        <v>35.4</v>
      </c>
      <c r="G78" s="93">
        <f>IF([1]PL!G79="", "", [1]PL!G79)</f>
        <v>26.6</v>
      </c>
      <c r="H78" s="93">
        <f>IF([1]PL!H79="", "", [1]PL!H79)</f>
        <v>24.4</v>
      </c>
      <c r="I78" s="93">
        <f>IF([1]PL!I79="", "", [1]PL!I79)</f>
        <v>25.5</v>
      </c>
      <c r="J78" s="93">
        <f>IF([1]PL!J79="", "", [1]PL!J79)</f>
        <v>23.1</v>
      </c>
      <c r="K78" s="93">
        <f>IF([1]PL!K79="", "", [1]PL!K79)</f>
        <v>26</v>
      </c>
      <c r="L78" s="93">
        <f>IF([1]PL!L79="", "", [1]PL!L79)</f>
        <v>26.1</v>
      </c>
      <c r="M78" s="93">
        <f>IF([1]PL!M79="", "", [1]PL!M79)</f>
        <v>23.4</v>
      </c>
      <c r="N78" s="93">
        <f>IF([1]PL!N79="", "", [1]PL!N79)</f>
        <v>23.9</v>
      </c>
      <c r="O78" s="93">
        <f>IF([1]PL!O79="", "", [1]PL!O79)</f>
        <v>20.6</v>
      </c>
      <c r="P78" s="93">
        <f>IF([1]PL!P79="", "", [1]PL!P79)</f>
        <v>25.1</v>
      </c>
      <c r="Q78" s="93">
        <f>IF([1]PL!Q79="", "", [1]PL!Q79)</f>
        <v>20.9</v>
      </c>
      <c r="R78" s="93">
        <f>IF([1]PL!R79="", "", [1]PL!R79)</f>
        <v>20.7</v>
      </c>
      <c r="S78" s="93">
        <f>IF([1]PL!S79="", "", [1]PL!S79)</f>
        <v>20.7</v>
      </c>
      <c r="T78" s="93">
        <f>IF([1]PL!T79="", "", [1]PL!T79)</f>
        <v>26.7</v>
      </c>
    </row>
    <row r="79" spans="1:219" x14ac:dyDescent="0.25">
      <c r="A79" s="56">
        <v>2015</v>
      </c>
      <c r="B79" s="81">
        <f>IF([1]PL!B80="", "", [1]PL!B80)</f>
        <v>29.4</v>
      </c>
      <c r="C79" s="81">
        <f>IF([1]PL!C80="", "", [1]PL!C80)</f>
        <v>24.946746650392857</v>
      </c>
      <c r="D79" s="81">
        <f>IF([1]PL!D80="", "", [1]PL!D80)</f>
        <v>27.7</v>
      </c>
      <c r="E79" s="93">
        <f>IF([1]PL!E80="", "", [1]PL!E80)</f>
        <v>26.8</v>
      </c>
      <c r="F79" s="93">
        <f>IF([1]PL!F80="", "", [1]PL!F80)</f>
        <v>37.700000000000003</v>
      </c>
      <c r="G79" s="93">
        <f>IF([1]PL!G80="", "", [1]PL!G80)</f>
        <v>28.9</v>
      </c>
      <c r="H79" s="93">
        <f>IF([1]PL!H80="", "", [1]PL!H80)</f>
        <v>25.4</v>
      </c>
      <c r="I79" s="93">
        <f>IF([1]PL!I80="", "", [1]PL!I80)</f>
        <v>27.1</v>
      </c>
      <c r="J79" s="93">
        <f>IF([1]PL!J80="", "", [1]PL!J80)</f>
        <v>25.3</v>
      </c>
      <c r="K79" s="93">
        <f>IF([1]PL!K80="", "", [1]PL!K80)</f>
        <v>25.2</v>
      </c>
      <c r="L79" s="93">
        <f>IF([1]PL!L80="", "", [1]PL!L80)</f>
        <v>28.1</v>
      </c>
      <c r="M79" s="93">
        <f>IF([1]PL!M80="", "", [1]PL!M80)</f>
        <v>25.7</v>
      </c>
      <c r="N79" s="93">
        <f>IF([1]PL!N80="", "", [1]PL!N80)</f>
        <v>24.5</v>
      </c>
      <c r="O79" s="93">
        <f>IF([1]PL!O80="", "", [1]PL!O80)</f>
        <v>22.4</v>
      </c>
      <c r="P79" s="93">
        <f>IF([1]PL!P80="", "", [1]PL!P80)</f>
        <v>27.2</v>
      </c>
      <c r="Q79" s="93">
        <f>IF([1]PL!Q80="", "", [1]PL!Q80)</f>
        <v>24.8</v>
      </c>
      <c r="R79" s="93">
        <f>IF([1]PL!R80="", "", [1]PL!R80)</f>
        <v>21.2</v>
      </c>
      <c r="S79" s="93">
        <f>IF([1]PL!S80="", "", [1]PL!S80)</f>
        <v>22.6</v>
      </c>
      <c r="T79" s="93">
        <f>IF([1]PL!T80="", "", [1]PL!T80)</f>
        <v>28.1</v>
      </c>
    </row>
    <row r="80" spans="1:219" ht="22.5" x14ac:dyDescent="0.25">
      <c r="A80" s="55" t="s">
        <v>35</v>
      </c>
      <c r="B80" s="81" t="str">
        <f>IF([1]PL!B81="", "", [1]PL!B81)</f>
        <v/>
      </c>
      <c r="C80" s="81" t="str">
        <f>IF([1]PL!C81="", "", [1]PL!C81)</f>
        <v/>
      </c>
      <c r="D80" s="81" t="str">
        <f>IF([1]PL!D81="", "", [1]PL!D81)</f>
        <v/>
      </c>
      <c r="E80" s="93" t="str">
        <f>IF([1]PL!E81="", "", [1]PL!E81)</f>
        <v/>
      </c>
      <c r="F80" s="93" t="str">
        <f>IF([1]PL!F81="", "", [1]PL!F81)</f>
        <v/>
      </c>
      <c r="G80" s="93" t="str">
        <f>IF([1]PL!G81="", "", [1]PL!G81)</f>
        <v/>
      </c>
      <c r="H80" s="93" t="str">
        <f>IF([1]PL!H81="", "", [1]PL!H81)</f>
        <v/>
      </c>
      <c r="I80" s="93" t="str">
        <f>IF([1]PL!I81="", "", [1]PL!I81)</f>
        <v/>
      </c>
      <c r="J80" s="93" t="str">
        <f>IF([1]PL!J81="", "", [1]PL!J81)</f>
        <v/>
      </c>
      <c r="K80" s="93" t="str">
        <f>IF([1]PL!K81="", "", [1]PL!K81)</f>
        <v/>
      </c>
      <c r="L80" s="93" t="str">
        <f>IF([1]PL!L81="", "", [1]PL!L81)</f>
        <v/>
      </c>
      <c r="M80" s="93" t="str">
        <f>IF([1]PL!M81="", "", [1]PL!M81)</f>
        <v/>
      </c>
      <c r="N80" s="93" t="str">
        <f>IF([1]PL!N81="", "", [1]PL!N81)</f>
        <v/>
      </c>
      <c r="O80" s="93" t="str">
        <f>IF([1]PL!O81="", "", [1]PL!O81)</f>
        <v/>
      </c>
      <c r="P80" s="93" t="str">
        <f>IF([1]PL!P81="", "", [1]PL!P81)</f>
        <v/>
      </c>
      <c r="Q80" s="93" t="str">
        <f>IF([1]PL!Q81="", "", [1]PL!Q81)</f>
        <v/>
      </c>
      <c r="R80" s="93" t="str">
        <f>IF([1]PL!R81="", "", [1]PL!R81)</f>
        <v/>
      </c>
      <c r="S80" s="93" t="str">
        <f>IF([1]PL!S81="", "", [1]PL!S81)</f>
        <v/>
      </c>
      <c r="T80" s="93" t="str">
        <f>IF([1]PL!T81="", "", [1]PL!T81)</f>
        <v/>
      </c>
    </row>
    <row r="81" spans="1:219" x14ac:dyDescent="0.25">
      <c r="A81" s="55" t="s">
        <v>36</v>
      </c>
      <c r="B81" s="81" t="str">
        <f>IF([1]PL!B82="", "", [1]PL!B82)</f>
        <v/>
      </c>
      <c r="C81" s="81" t="str">
        <f>IF([1]PL!C82="", "", [1]PL!C82)</f>
        <v/>
      </c>
      <c r="D81" s="81" t="str">
        <f>IF([1]PL!D82="", "", [1]PL!D82)</f>
        <v/>
      </c>
      <c r="E81" s="93" t="str">
        <f>IF([1]PL!E82="", "", [1]PL!E82)</f>
        <v/>
      </c>
      <c r="F81" s="93" t="str">
        <f>IF([1]PL!F82="", "", [1]PL!F82)</f>
        <v/>
      </c>
      <c r="G81" s="93" t="str">
        <f>IF([1]PL!G82="", "", [1]PL!G82)</f>
        <v/>
      </c>
      <c r="H81" s="93" t="str">
        <f>IF([1]PL!H82="", "", [1]PL!H82)</f>
        <v/>
      </c>
      <c r="I81" s="93" t="str">
        <f>IF([1]PL!I82="", "", [1]PL!I82)</f>
        <v/>
      </c>
      <c r="J81" s="93" t="str">
        <f>IF([1]PL!J82="", "", [1]PL!J82)</f>
        <v/>
      </c>
      <c r="K81" s="93" t="str">
        <f>IF([1]PL!K82="", "", [1]PL!K82)</f>
        <v/>
      </c>
      <c r="L81" s="93" t="str">
        <f>IF([1]PL!L82="", "", [1]PL!L82)</f>
        <v/>
      </c>
      <c r="M81" s="93" t="str">
        <f>IF([1]PL!M82="", "", [1]PL!M82)</f>
        <v/>
      </c>
      <c r="N81" s="93" t="str">
        <f>IF([1]PL!N82="", "", [1]PL!N82)</f>
        <v/>
      </c>
      <c r="O81" s="93" t="str">
        <f>IF([1]PL!O82="", "", [1]PL!O82)</f>
        <v/>
      </c>
      <c r="P81" s="93" t="str">
        <f>IF([1]PL!P82="", "", [1]PL!P82)</f>
        <v/>
      </c>
      <c r="Q81" s="93" t="str">
        <f>IF([1]PL!Q82="", "", [1]PL!Q82)</f>
        <v/>
      </c>
      <c r="R81" s="93" t="str">
        <f>IF([1]PL!R82="", "", [1]PL!R82)</f>
        <v/>
      </c>
      <c r="S81" s="93" t="str">
        <f>IF([1]PL!S82="", "", [1]PL!S82)</f>
        <v/>
      </c>
      <c r="T81" s="93" t="str">
        <f>IF([1]PL!T82="", "", [1]PL!T82)</f>
        <v/>
      </c>
    </row>
    <row r="82" spans="1:219" x14ac:dyDescent="0.25">
      <c r="A82" s="56">
        <v>2000</v>
      </c>
      <c r="B82" s="81">
        <f>IF([1]PL!B83="", "", [1]PL!B83)</f>
        <v>7.7494115200726776</v>
      </c>
      <c r="C82" s="81">
        <f>IF([1]PL!C83="", "", [1]PL!C83)</f>
        <v>22.703722736476298</v>
      </c>
      <c r="D82" s="81">
        <f>IF([1]PL!D83="", "", [1]PL!D83)</f>
        <v>20.221677252249147</v>
      </c>
      <c r="E82" s="93">
        <f>IF([1]PL!E83="", "", [1]PL!E83)</f>
        <v>20.337627721012883</v>
      </c>
      <c r="F82" s="93">
        <f>IF([1]PL!F83="", "", [1]PL!F83)</f>
        <v>21.521027187191351</v>
      </c>
      <c r="G82" s="93">
        <f>IF([1]PL!G83="", "", [1]PL!G83)</f>
        <v>27.803263894111456</v>
      </c>
      <c r="H82" s="93">
        <f>IF([1]PL!H83="", "", [1]PL!H83)</f>
        <v>5.7777518656716413</v>
      </c>
      <c r="I82" s="93">
        <f>IF([1]PL!I83="", "", [1]PL!I83)</f>
        <v>38.534328672063928</v>
      </c>
      <c r="J82" s="93">
        <f>IF([1]PL!J83="", "", [1]PL!J83)</f>
        <v>31.748140276301807</v>
      </c>
      <c r="K82" s="93">
        <f>IF([1]PL!K83="", "", [1]PL!K83)</f>
        <v>33.029315960912051</v>
      </c>
      <c r="L82" s="93">
        <f>IF([1]PL!L83="", "", [1]PL!L83)</f>
        <v>42.1617915904936</v>
      </c>
      <c r="M82" s="93">
        <f>IF([1]PL!M83="", "", [1]PL!M83)</f>
        <v>18.077607689569241</v>
      </c>
      <c r="N82" s="93">
        <f>IF([1]PL!N83="", "", [1]PL!N83)</f>
        <v>13.099688473520249</v>
      </c>
      <c r="O82" s="93">
        <f>IF([1]PL!O83="", "", [1]PL!O83)</f>
        <v>12.163509471585245</v>
      </c>
      <c r="P82" s="93">
        <f>IF([1]PL!P83="", "", [1]PL!P83)</f>
        <v>11.687067589143162</v>
      </c>
      <c r="Q82" s="93">
        <f>IF([1]PL!Q83="", "", [1]PL!Q83)</f>
        <v>24.526653073113899</v>
      </c>
      <c r="R82" s="93">
        <f>IF([1]PL!R83="", "", [1]PL!R83)</f>
        <v>13.030666812179417</v>
      </c>
      <c r="S82" s="93">
        <f>IF([1]PL!S83="", "", [1]PL!S83)</f>
        <v>18.826040554962649</v>
      </c>
      <c r="T82" s="93">
        <f>IF([1]PL!T83="", "", [1]PL!T83)</f>
        <v>13.230289279636981</v>
      </c>
    </row>
    <row r="83" spans="1:219" x14ac:dyDescent="0.25">
      <c r="A83" s="56">
        <v>2006</v>
      </c>
      <c r="B83" s="81">
        <f>IF([1]PL!B84="", "", [1]PL!B84)</f>
        <v>5.7251297186090548</v>
      </c>
      <c r="C83" s="81">
        <f>IF([1]PL!C84="", "", [1]PL!C84)</f>
        <v>15.950551521094244</v>
      </c>
      <c r="D83" s="81">
        <f>IF([1]PL!D84="", "", [1]PL!D84)</f>
        <v>15.694399437392704</v>
      </c>
      <c r="E83" s="93">
        <f>IF([1]PL!E84="", "", [1]PL!E84)</f>
        <v>16.03195739014647</v>
      </c>
      <c r="F83" s="93">
        <f>IF([1]PL!F84="", "", [1]PL!F84)</f>
        <v>12.694982146213116</v>
      </c>
      <c r="G83" s="93">
        <f>IF([1]PL!G84="", "", [1]PL!G84)</f>
        <v>19.875442103644474</v>
      </c>
      <c r="H83" s="93">
        <f>IF([1]PL!H84="", "", [1]PL!H84)</f>
        <v>3.5901978151756713</v>
      </c>
      <c r="I83" s="93">
        <f>IF([1]PL!I84="", "", [1]PL!I84)</f>
        <v>35.692375109553012</v>
      </c>
      <c r="J83" s="93">
        <f>IF([1]PL!J84="", "", [1]PL!J84)</f>
        <v>25.204708290685772</v>
      </c>
      <c r="K83" s="93">
        <f>IF([1]PL!K84="", "", [1]PL!K84)</f>
        <v>33.920623145400597</v>
      </c>
      <c r="L83" s="93">
        <f>IF([1]PL!L84="", "", [1]PL!L84)</f>
        <v>29.768441155407022</v>
      </c>
      <c r="M83" s="93">
        <f>IF([1]PL!M84="", "", [1]PL!M84)</f>
        <v>14.33108683863971</v>
      </c>
      <c r="N83" s="93">
        <f>IF([1]PL!N84="", "", [1]PL!N84)</f>
        <v>8.5209302325581397</v>
      </c>
      <c r="O83" s="93">
        <f>IF([1]PL!O84="", "", [1]PL!O84)</f>
        <v>9.515779330281859</v>
      </c>
      <c r="P83" s="93">
        <f>IF([1]PL!P84="", "", [1]PL!P84)</f>
        <v>6.5646321224414539</v>
      </c>
      <c r="Q83" s="93">
        <f>IF([1]PL!Q84="", "", [1]PL!Q84)</f>
        <v>16.729377713458753</v>
      </c>
      <c r="R83" s="93">
        <f>IF([1]PL!R84="", "", [1]PL!R84)</f>
        <v>18.483804272915229</v>
      </c>
      <c r="S83" s="93">
        <f>IF([1]PL!S84="", "", [1]PL!S84)</f>
        <v>14.928909952606634</v>
      </c>
      <c r="T83" s="93">
        <f>IF([1]PL!T84="", "", [1]PL!T84)</f>
        <v>9.5853063567226275</v>
      </c>
    </row>
    <row r="84" spans="1:219" x14ac:dyDescent="0.25">
      <c r="A84" s="56">
        <v>2011</v>
      </c>
      <c r="B84" s="81">
        <f>IF([1]PL!B85="", "", [1]PL!B85)</f>
        <v>5.1914903353435831</v>
      </c>
      <c r="C84" s="81">
        <f>IF([1]PL!C85="", "", [1]PL!C85)</f>
        <v>14.277203930645651</v>
      </c>
      <c r="D84" s="81">
        <f>IF([1]PL!D85="", "", [1]PL!D85)</f>
        <v>12.904582300919307</v>
      </c>
      <c r="E84" s="93">
        <f>IF([1]PL!E85="", "", [1]PL!E85)</f>
        <v>13.312164142647779</v>
      </c>
      <c r="F84" s="93">
        <f>IF([1]PL!F85="", "", [1]PL!F85)</f>
        <v>11.79915275355096</v>
      </c>
      <c r="G84" s="93">
        <f>IF([1]PL!G85="", "", [1]PL!G85)</f>
        <v>14.248000621166238</v>
      </c>
      <c r="H84" s="93">
        <f>IF([1]PL!H85="", "", [1]PL!H85)</f>
        <v>2.8745046235138703</v>
      </c>
      <c r="I84" s="93">
        <f>IF([1]PL!I85="", "", [1]PL!I85)</f>
        <v>27.968911917098442</v>
      </c>
      <c r="J84" s="93">
        <f>IF([1]PL!J85="", "", [1]PL!J85)</f>
        <v>21.764060021959253</v>
      </c>
      <c r="K84" s="93">
        <f>IF([1]PL!K85="", "", [1]PL!K85)</f>
        <v>24.576128923955014</v>
      </c>
      <c r="L84" s="93">
        <f>IF([1]PL!L85="", "", [1]PL!L85)</f>
        <v>23.907074973600846</v>
      </c>
      <c r="M84" s="93">
        <f>IF([1]PL!M85="", "", [1]PL!M85)</f>
        <v>14.016967908520842</v>
      </c>
      <c r="N84" s="93">
        <f>IF([1]PL!N85="", "", [1]PL!N85)</f>
        <v>7.5819672131147557</v>
      </c>
      <c r="O84" s="93">
        <f>IF([1]PL!O85="", "", [1]PL!O85)</f>
        <v>7.6960427288176732</v>
      </c>
      <c r="P84" s="93">
        <f>IF([1]PL!P85="", "", [1]PL!P85)</f>
        <v>6.2801484230055662</v>
      </c>
      <c r="Q84" s="93">
        <f>IF([1]PL!Q85="", "", [1]PL!Q85)</f>
        <v>12.416009348524685</v>
      </c>
      <c r="R84" s="93">
        <f>IF([1]PL!R85="", "", [1]PL!R85)</f>
        <v>14.623513870541613</v>
      </c>
      <c r="S84" s="93">
        <f>IF([1]PL!S85="", "", [1]PL!S85)</f>
        <v>11.286899479066179</v>
      </c>
      <c r="T84" s="93">
        <f>IF([1]PL!T85="", "", [1]PL!T85)</f>
        <v>7.5584349593495928</v>
      </c>
    </row>
    <row r="85" spans="1:219" x14ac:dyDescent="0.25">
      <c r="A85" s="56">
        <v>2012</v>
      </c>
      <c r="B85" s="81" t="str">
        <f>IF([1]PL!B86="", "", [1]PL!B86)</f>
        <v>:</v>
      </c>
      <c r="C85" s="81">
        <f>IF([1]PL!C86="", "", [1]PL!C86)</f>
        <v>14.187116133754405</v>
      </c>
      <c r="D85" s="81">
        <f>IF([1]PL!D86="", "", [1]PL!D86)</f>
        <v>12.574556216841465</v>
      </c>
      <c r="E85" s="93">
        <f>IF([1]PL!E86="", "", [1]PL!E86)</f>
        <v>12.962496853762898</v>
      </c>
      <c r="F85" s="93">
        <f>IF([1]PL!F86="", "", [1]PL!F86)</f>
        <v>10.969242065758342</v>
      </c>
      <c r="G85" s="93">
        <f>IF([1]PL!G86="", "", [1]PL!G86)</f>
        <v>13.086781964175417</v>
      </c>
      <c r="H85" s="93">
        <f>IF([1]PL!H86="", "", [1]PL!H86)</f>
        <v>2.5678804462218481</v>
      </c>
      <c r="I85" s="93">
        <f>IF([1]PL!I86="", "", [1]PL!I86)</f>
        <v>27.73769100169779</v>
      </c>
      <c r="J85" s="93">
        <f>IF([1]PL!J86="", "", [1]PL!J86)</f>
        <v>19.773378159631434</v>
      </c>
      <c r="K85" s="93">
        <f>IF([1]PL!K86="", "", [1]PL!K86)</f>
        <v>24.180967238689551</v>
      </c>
      <c r="L85" s="93">
        <f>IF([1]PL!L86="", "", [1]PL!L86)</f>
        <v>25.082290980908489</v>
      </c>
      <c r="M85" s="93">
        <f>IF([1]PL!M86="", "", [1]PL!M86)</f>
        <v>13.573102842074421</v>
      </c>
      <c r="N85" s="93">
        <f>IF([1]PL!N86="", "", [1]PL!N86)</f>
        <v>8.3212209302325562</v>
      </c>
      <c r="O85" s="93">
        <f>IF([1]PL!O86="", "", [1]PL!O86)</f>
        <v>7.7925396014307609</v>
      </c>
      <c r="P85" s="93">
        <f>IF([1]PL!P86="", "", [1]PL!P86)</f>
        <v>6.4585475278063367</v>
      </c>
      <c r="Q85" s="93">
        <f>IF([1]PL!Q86="", "", [1]PL!Q86)</f>
        <v>11.870817573465231</v>
      </c>
      <c r="R85" s="93">
        <f>IF([1]PL!R86="", "", [1]PL!R86)</f>
        <v>16.556627729812089</v>
      </c>
      <c r="S85" s="93">
        <f>IF([1]PL!S86="", "", [1]PL!S86)</f>
        <v>11.799880406617499</v>
      </c>
      <c r="T85" s="93">
        <f>IF([1]PL!T86="", "", [1]PL!T86)</f>
        <v>8.1485849056603783</v>
      </c>
    </row>
    <row r="86" spans="1:219" x14ac:dyDescent="0.25">
      <c r="A86" s="56">
        <v>2013</v>
      </c>
      <c r="B86" s="81" t="str">
        <f>IF([1]PL!B87="", "", [1]PL!B87)</f>
        <v>:</v>
      </c>
      <c r="C86" s="81" t="str">
        <f>IF([1]PL!C87="", "", [1]PL!C87)</f>
        <v>:</v>
      </c>
      <c r="D86" s="81" t="str">
        <f>IF([1]PL!D87="", "", [1]PL!D87)</f>
        <v>:</v>
      </c>
      <c r="E86" s="93" t="str">
        <f>IF([1]PL!E87="", "", [1]PL!E87)</f>
        <v>:</v>
      </c>
      <c r="F86" s="93" t="str">
        <f>IF([1]PL!F87="", "", [1]PL!F87)</f>
        <v>:</v>
      </c>
      <c r="G86" s="93" t="str">
        <f>IF([1]PL!G87="", "", [1]PL!G87)</f>
        <v>:</v>
      </c>
      <c r="H86" s="93" t="str">
        <f>IF([1]PL!H87="", "", [1]PL!H87)</f>
        <v>:</v>
      </c>
      <c r="I86" s="93" t="str">
        <f>IF([1]PL!I87="", "", [1]PL!I87)</f>
        <v>:</v>
      </c>
      <c r="J86" s="93" t="str">
        <f>IF([1]PL!J87="", "", [1]PL!J87)</f>
        <v>:</v>
      </c>
      <c r="K86" s="93" t="str">
        <f>IF([1]PL!K87="", "", [1]PL!K87)</f>
        <v>:</v>
      </c>
      <c r="L86" s="93" t="str">
        <f>IF([1]PL!L87="", "", [1]PL!L87)</f>
        <v>:</v>
      </c>
      <c r="M86" s="93" t="str">
        <f>IF([1]PL!M87="", "", [1]PL!M87)</f>
        <v>:</v>
      </c>
      <c r="N86" s="93" t="str">
        <f>IF([1]PL!N87="", "", [1]PL!N87)</f>
        <v>:</v>
      </c>
      <c r="O86" s="93" t="str">
        <f>IF([1]PL!O87="", "", [1]PL!O87)</f>
        <v>:</v>
      </c>
      <c r="P86" s="93" t="str">
        <f>IF([1]PL!P87="", "", [1]PL!P87)</f>
        <v>:</v>
      </c>
      <c r="Q86" s="93" t="str">
        <f>IF([1]PL!Q87="", "", [1]PL!Q87)</f>
        <v>:</v>
      </c>
      <c r="R86" s="93" t="str">
        <f>IF([1]PL!R87="", "", [1]PL!R87)</f>
        <v>:</v>
      </c>
      <c r="S86" s="93" t="str">
        <f>IF([1]PL!S87="", "", [1]PL!S87)</f>
        <v>:</v>
      </c>
      <c r="T86" s="93" t="str">
        <f>IF([1]PL!T87="", "", [1]PL!T87)</f>
        <v>:</v>
      </c>
    </row>
    <row r="87" spans="1:219" x14ac:dyDescent="0.25">
      <c r="A87" s="55" t="s">
        <v>37</v>
      </c>
      <c r="B87" s="81" t="str">
        <f>IF([1]PL!B88="", "", [1]PL!B88)</f>
        <v/>
      </c>
      <c r="C87" s="81" t="str">
        <f>IF([1]PL!C88="", "", [1]PL!C88)</f>
        <v/>
      </c>
      <c r="D87" s="81" t="str">
        <f>IF([1]PL!D88="", "", [1]PL!D88)</f>
        <v/>
      </c>
      <c r="E87" s="93" t="str">
        <f>IF([1]PL!E88="", "", [1]PL!E88)</f>
        <v/>
      </c>
      <c r="F87" s="93" t="str">
        <f>IF([1]PL!F88="", "", [1]PL!F88)</f>
        <v/>
      </c>
      <c r="G87" s="93" t="str">
        <f>IF([1]PL!G88="", "", [1]PL!G88)</f>
        <v/>
      </c>
      <c r="H87" s="93" t="str">
        <f>IF([1]PL!H88="", "", [1]PL!H88)</f>
        <v/>
      </c>
      <c r="I87" s="93" t="str">
        <f>IF([1]PL!I88="", "", [1]PL!I88)</f>
        <v/>
      </c>
      <c r="J87" s="93" t="str">
        <f>IF([1]PL!J88="", "", [1]PL!J88)</f>
        <v/>
      </c>
      <c r="K87" s="93" t="str">
        <f>IF([1]PL!K88="", "", [1]PL!K88)</f>
        <v/>
      </c>
      <c r="L87" s="93" t="str">
        <f>IF([1]PL!L88="", "", [1]PL!L88)</f>
        <v/>
      </c>
      <c r="M87" s="93" t="str">
        <f>IF([1]PL!M88="", "", [1]PL!M88)</f>
        <v/>
      </c>
      <c r="N87" s="93" t="str">
        <f>IF([1]PL!N88="", "", [1]PL!N88)</f>
        <v/>
      </c>
      <c r="O87" s="93" t="str">
        <f>IF([1]PL!O88="", "", [1]PL!O88)</f>
        <v/>
      </c>
      <c r="P87" s="93" t="str">
        <f>IF([1]PL!P88="", "", [1]PL!P88)</f>
        <v/>
      </c>
      <c r="Q87" s="93" t="str">
        <f>IF([1]PL!Q88="", "", [1]PL!Q88)</f>
        <v/>
      </c>
      <c r="R87" s="93" t="str">
        <f>IF([1]PL!R88="", "", [1]PL!R88)</f>
        <v/>
      </c>
      <c r="S87" s="93" t="str">
        <f>IF([1]PL!S88="", "", [1]PL!S88)</f>
        <v/>
      </c>
      <c r="T87" s="93" t="str">
        <f>IF([1]PL!T88="", "", [1]PL!T88)</f>
        <v/>
      </c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/>
      <c r="AP87" s="87"/>
      <c r="AQ87" s="87"/>
      <c r="AR87" s="87"/>
      <c r="AS87" s="87"/>
      <c r="AT87" s="87"/>
      <c r="AU87" s="87"/>
      <c r="AV87" s="87"/>
      <c r="AW87" s="87"/>
      <c r="AX87" s="87"/>
      <c r="AY87" s="87"/>
      <c r="AZ87" s="87"/>
      <c r="BA87" s="87"/>
      <c r="BB87" s="87"/>
      <c r="BC87" s="87"/>
      <c r="BD87" s="87"/>
      <c r="BE87" s="87"/>
      <c r="BF87" s="87"/>
      <c r="BG87" s="87"/>
      <c r="BH87" s="87"/>
      <c r="BI87" s="87"/>
      <c r="BJ87" s="87"/>
      <c r="BK87" s="87"/>
      <c r="BL87" s="87"/>
      <c r="BM87" s="87"/>
      <c r="BN87" s="87"/>
      <c r="BO87" s="87"/>
      <c r="BP87" s="87"/>
      <c r="BQ87" s="87"/>
      <c r="BR87" s="87"/>
      <c r="BS87" s="87"/>
      <c r="BT87" s="87"/>
      <c r="BU87" s="87"/>
      <c r="BV87" s="87"/>
      <c r="BW87" s="87"/>
      <c r="BX87" s="87"/>
      <c r="BY87" s="87"/>
      <c r="BZ87" s="87"/>
      <c r="CA87" s="87"/>
      <c r="CB87" s="87"/>
      <c r="CC87" s="87"/>
      <c r="CD87" s="87"/>
      <c r="CE87" s="87"/>
      <c r="CF87" s="87"/>
      <c r="CG87" s="87"/>
      <c r="CH87" s="87"/>
      <c r="CI87" s="87"/>
      <c r="CJ87" s="87"/>
      <c r="CK87" s="87"/>
      <c r="CL87" s="87"/>
      <c r="CM87" s="87"/>
      <c r="CN87" s="87"/>
      <c r="CO87" s="87"/>
      <c r="CP87" s="87"/>
      <c r="CQ87" s="87"/>
      <c r="CR87" s="87"/>
      <c r="CS87" s="87"/>
      <c r="CT87" s="87"/>
      <c r="CU87" s="87"/>
      <c r="CV87" s="87"/>
      <c r="CW87" s="87"/>
      <c r="CX87" s="87"/>
      <c r="CY87" s="87"/>
      <c r="CZ87" s="87"/>
      <c r="DA87" s="87"/>
      <c r="DB87" s="87"/>
      <c r="DC87" s="87"/>
      <c r="DD87" s="87"/>
      <c r="DE87" s="87"/>
      <c r="DF87" s="87"/>
      <c r="DG87" s="87"/>
      <c r="DH87" s="87"/>
      <c r="DI87" s="87"/>
      <c r="DJ87" s="87"/>
      <c r="DK87" s="87"/>
      <c r="DL87" s="87"/>
      <c r="DM87" s="87"/>
      <c r="DN87" s="87"/>
      <c r="DO87" s="87"/>
      <c r="DP87" s="87"/>
      <c r="DQ87" s="87"/>
      <c r="DR87" s="87"/>
      <c r="DS87" s="87"/>
      <c r="DT87" s="87"/>
      <c r="DU87" s="87"/>
      <c r="DV87" s="87"/>
      <c r="DW87" s="87"/>
      <c r="DX87" s="87"/>
      <c r="DY87" s="87"/>
      <c r="DZ87" s="87"/>
      <c r="EA87" s="87"/>
      <c r="EB87" s="87"/>
      <c r="EC87" s="87"/>
      <c r="ED87" s="87"/>
      <c r="EE87" s="87"/>
      <c r="EF87" s="87"/>
      <c r="EG87" s="87"/>
      <c r="EH87" s="87"/>
      <c r="EI87" s="87"/>
      <c r="EJ87" s="87"/>
      <c r="EK87" s="87"/>
      <c r="EL87" s="87"/>
      <c r="EM87" s="87"/>
      <c r="EN87" s="87"/>
      <c r="EO87" s="87"/>
      <c r="EP87" s="87"/>
      <c r="EQ87" s="87"/>
      <c r="ER87" s="87"/>
      <c r="ES87" s="87"/>
      <c r="ET87" s="87"/>
      <c r="EU87" s="87"/>
      <c r="EV87" s="87"/>
      <c r="EW87" s="87"/>
      <c r="EX87" s="87"/>
      <c r="EY87" s="87"/>
      <c r="EZ87" s="87"/>
      <c r="FA87" s="87"/>
      <c r="FB87" s="87"/>
      <c r="FC87" s="87"/>
      <c r="FD87" s="87"/>
      <c r="FE87" s="87"/>
      <c r="FF87" s="87"/>
      <c r="FG87" s="87"/>
      <c r="FH87" s="87"/>
      <c r="FI87" s="87"/>
      <c r="FJ87" s="87"/>
      <c r="FK87" s="87"/>
      <c r="FL87" s="87"/>
      <c r="FM87" s="87"/>
      <c r="FN87" s="87"/>
      <c r="FO87" s="87"/>
      <c r="FP87" s="87"/>
      <c r="FQ87" s="87"/>
      <c r="FR87" s="87"/>
      <c r="FS87" s="87"/>
      <c r="FT87" s="87"/>
      <c r="FU87" s="87"/>
      <c r="FV87" s="87"/>
      <c r="FW87" s="87"/>
      <c r="FX87" s="87"/>
      <c r="FY87" s="87"/>
      <c r="FZ87" s="87"/>
      <c r="GA87" s="87"/>
      <c r="GB87" s="87"/>
      <c r="GC87" s="87"/>
      <c r="GD87" s="87"/>
      <c r="GE87" s="87"/>
      <c r="GF87" s="87"/>
      <c r="GG87" s="87"/>
      <c r="GH87" s="87"/>
      <c r="GI87" s="87"/>
      <c r="GJ87" s="87"/>
      <c r="GK87" s="87"/>
      <c r="GL87" s="87"/>
      <c r="GM87" s="87"/>
      <c r="GN87" s="87"/>
      <c r="GO87" s="87"/>
      <c r="GP87" s="87"/>
      <c r="GQ87" s="87"/>
      <c r="GR87" s="87"/>
      <c r="GS87" s="87"/>
      <c r="GT87" s="87"/>
      <c r="GU87" s="87"/>
      <c r="GV87" s="87"/>
      <c r="GW87" s="87"/>
      <c r="GX87" s="87"/>
      <c r="GY87" s="87"/>
      <c r="GZ87" s="87"/>
      <c r="HA87" s="87"/>
      <c r="HB87" s="87"/>
      <c r="HC87" s="87"/>
      <c r="HD87" s="87"/>
      <c r="HE87" s="87"/>
      <c r="HF87" s="87"/>
      <c r="HG87" s="87"/>
      <c r="HH87" s="87"/>
      <c r="HI87" s="87"/>
      <c r="HJ87" s="87"/>
      <c r="HK87" s="87"/>
    </row>
    <row r="88" spans="1:219" x14ac:dyDescent="0.25">
      <c r="A88" s="56">
        <v>2000</v>
      </c>
      <c r="B88" s="81">
        <f>IF([1]PL!B89="", "", [1]PL!B89)</f>
        <v>19.246888535805763</v>
      </c>
      <c r="C88" s="81">
        <f>IF([1]PL!C89="", "", [1]PL!C89)</f>
        <v>24.576803310026438</v>
      </c>
      <c r="D88" s="81">
        <f>IF([1]PL!D89="", "", [1]PL!D89)</f>
        <v>24.372098149704478</v>
      </c>
      <c r="E88" s="93">
        <f>IF([1]PL!E89="", "", [1]PL!E89)</f>
        <v>31.292758773878276</v>
      </c>
      <c r="F88" s="93">
        <f>IF([1]PL!F89="", "", [1]PL!F89)</f>
        <v>12.439569579456258</v>
      </c>
      <c r="G88" s="93">
        <f>IF([1]PL!G89="", "", [1]PL!G89)</f>
        <v>19.861622922463717</v>
      </c>
      <c r="H88" s="93">
        <f>IF([1]PL!H89="", "", [1]PL!H89)</f>
        <v>36.631296641791046</v>
      </c>
      <c r="I88" s="93">
        <f>IF([1]PL!I89="", "", [1]PL!I89)</f>
        <v>18.157922405635578</v>
      </c>
      <c r="J88" s="93">
        <f>IF([1]PL!J89="", "", [1]PL!J89)</f>
        <v>22.117428267800211</v>
      </c>
      <c r="K88" s="93">
        <f>IF([1]PL!K89="", "", [1]PL!K89)</f>
        <v>16.568946796959828</v>
      </c>
      <c r="L88" s="93">
        <f>IF([1]PL!L89="", "", [1]PL!L89)</f>
        <v>18.167276051188299</v>
      </c>
      <c r="M88" s="93">
        <f>IF([1]PL!M89="", "", [1]PL!M89)</f>
        <v>30.487718049127803</v>
      </c>
      <c r="N88" s="93">
        <f>IF([1]PL!N89="", "", [1]PL!N89)</f>
        <v>23.862928348909655</v>
      </c>
      <c r="O88" s="93">
        <f>IF([1]PL!O89="", "", [1]PL!O89)</f>
        <v>26.171485543369894</v>
      </c>
      <c r="P88" s="93">
        <f>IF([1]PL!P89="", "", [1]PL!P89)</f>
        <v>22.480042575838212</v>
      </c>
      <c r="Q88" s="93">
        <f>IF([1]PL!Q89="", "", [1]PL!Q89)</f>
        <v>24.817943489659193</v>
      </c>
      <c r="R88" s="93">
        <f>IF([1]PL!R89="", "", [1]PL!R89)</f>
        <v>31.910946196660483</v>
      </c>
      <c r="S88" s="93">
        <f>IF([1]PL!S89="", "", [1]PL!S89)</f>
        <v>24.845250800426896</v>
      </c>
      <c r="T88" s="93">
        <f>IF([1]PL!T89="", "", [1]PL!T89)</f>
        <v>23.752127056154283</v>
      </c>
    </row>
    <row r="89" spans="1:219" x14ac:dyDescent="0.25">
      <c r="A89" s="56">
        <v>2006</v>
      </c>
      <c r="B89" s="81">
        <f>IF([1]PL!B90="", "", [1]PL!B90)</f>
        <v>17.209794720538088</v>
      </c>
      <c r="C89" s="81">
        <f>IF([1]PL!C90="", "", [1]PL!C90)</f>
        <v>24.431871952096213</v>
      </c>
      <c r="D89" s="81">
        <f>IF([1]PL!D90="", "", [1]PL!D90)</f>
        <v>23.898399740759384</v>
      </c>
      <c r="E89" s="93">
        <f>IF([1]PL!E90="", "", [1]PL!E90)</f>
        <v>26.648912561029736</v>
      </c>
      <c r="F89" s="93">
        <f>IF([1]PL!F90="", "", [1]PL!F90)</f>
        <v>17.266491261041157</v>
      </c>
      <c r="G89" s="93">
        <f>IF([1]PL!G90="", "", [1]PL!G90)</f>
        <v>21.305551284022762</v>
      </c>
      <c r="H89" s="93">
        <f>IF([1]PL!H90="", "", [1]PL!H90)</f>
        <v>32.53026276941246</v>
      </c>
      <c r="I89" s="93">
        <f>IF([1]PL!I90="", "", [1]PL!I90)</f>
        <v>15.227870289219981</v>
      </c>
      <c r="J89" s="93">
        <f>IF([1]PL!J90="", "", [1]PL!J90)</f>
        <v>23.51586489252815</v>
      </c>
      <c r="K89" s="93">
        <f>IF([1]PL!K90="", "", [1]PL!K90)</f>
        <v>18.175074183976264</v>
      </c>
      <c r="L89" s="93">
        <f>IF([1]PL!L90="", "", [1]PL!L90)</f>
        <v>17.975650513248986</v>
      </c>
      <c r="M89" s="93">
        <f>IF([1]PL!M90="", "", [1]PL!M90)</f>
        <v>29.382601285924554</v>
      </c>
      <c r="N89" s="93">
        <f>IF([1]PL!N90="", "", [1]PL!N90)</f>
        <v>22.400000000000002</v>
      </c>
      <c r="O89" s="93">
        <f>IF([1]PL!O90="", "", [1]PL!O90)</f>
        <v>28.065526379185734</v>
      </c>
      <c r="P89" s="93">
        <f>IF([1]PL!P90="", "", [1]PL!P90)</f>
        <v>27.678406785911857</v>
      </c>
      <c r="Q89" s="93">
        <f>IF([1]PL!Q90="", "", [1]PL!Q90)</f>
        <v>24.688856729377711</v>
      </c>
      <c r="R89" s="93">
        <f>IF([1]PL!R90="", "", [1]PL!R90)</f>
        <v>24.190213645761542</v>
      </c>
      <c r="S89" s="93">
        <f>IF([1]PL!S90="", "", [1]PL!S90)</f>
        <v>23.91390205371248</v>
      </c>
      <c r="T89" s="93">
        <f>IF([1]PL!T90="", "", [1]PL!T90)</f>
        <v>25.269048643994836</v>
      </c>
    </row>
    <row r="90" spans="1:219" x14ac:dyDescent="0.25">
      <c r="A90" s="56">
        <v>2011</v>
      </c>
      <c r="B90" s="81">
        <f>IF([1]PL!B91="", "", [1]PL!B91)</f>
        <v>15.826459274406592</v>
      </c>
      <c r="C90" s="81">
        <f>IF([1]PL!C91="", "", [1]PL!C91)</f>
        <v>22.503862135920098</v>
      </c>
      <c r="D90" s="81">
        <f>IF([1]PL!D91="", "", [1]PL!D91)</f>
        <v>22.377129252844934</v>
      </c>
      <c r="E90" s="93">
        <f>IF([1]PL!E91="", "", [1]PL!E91)</f>
        <v>25.972968571893833</v>
      </c>
      <c r="F90" s="93">
        <f>IF([1]PL!F91="", "", [1]PL!F91)</f>
        <v>15.420716006312816</v>
      </c>
      <c r="G90" s="93">
        <f>IF([1]PL!G91="", "", [1]PL!G91)</f>
        <v>20.871185651059864</v>
      </c>
      <c r="H90" s="93">
        <f>IF([1]PL!H91="", "", [1]PL!H91)</f>
        <v>30.832232496697493</v>
      </c>
      <c r="I90" s="93">
        <f>IF([1]PL!I91="", "", [1]PL!I91)</f>
        <v>14.642487046632125</v>
      </c>
      <c r="J90" s="93">
        <f>IF([1]PL!J91="", "", [1]PL!J91)</f>
        <v>23.252409418079782</v>
      </c>
      <c r="K90" s="93">
        <f>IF([1]PL!K91="", "", [1]PL!K91)</f>
        <v>18.801410105757935</v>
      </c>
      <c r="L90" s="93">
        <f>IF([1]PL!L91="", "", [1]PL!L91)</f>
        <v>16.473072861668427</v>
      </c>
      <c r="M90" s="93">
        <f>IF([1]PL!M91="", "", [1]PL!M91)</f>
        <v>25.769088897085947</v>
      </c>
      <c r="N90" s="93">
        <f>IF([1]PL!N91="", "", [1]PL!N91)</f>
        <v>20.827123695976159</v>
      </c>
      <c r="O90" s="93">
        <f>IF([1]PL!O91="", "", [1]PL!O91)</f>
        <v>26.341344986647243</v>
      </c>
      <c r="P90" s="93">
        <f>IF([1]PL!P91="", "", [1]PL!P91)</f>
        <v>25.853432282003709</v>
      </c>
      <c r="Q90" s="93">
        <f>IF([1]PL!Q91="", "", [1]PL!Q91)</f>
        <v>26.818580192813318</v>
      </c>
      <c r="R90" s="93">
        <f>IF([1]PL!R91="", "", [1]PL!R91)</f>
        <v>23.025099075297227</v>
      </c>
      <c r="S90" s="93">
        <f>IF([1]PL!S91="", "", [1]PL!S91)</f>
        <v>22.882500482346131</v>
      </c>
      <c r="T90" s="93">
        <f>IF([1]PL!T91="", "", [1]PL!T91)</f>
        <v>20.503048780487802</v>
      </c>
    </row>
    <row r="91" spans="1:219" x14ac:dyDescent="0.25">
      <c r="A91" s="56">
        <v>2012</v>
      </c>
      <c r="B91" s="81" t="str">
        <f>IF([1]PL!B92="", "", [1]PL!B92)</f>
        <v>:</v>
      </c>
      <c r="C91" s="81">
        <f>IF([1]PL!C92="", "", [1]PL!C92)</f>
        <v>22.329292422543503</v>
      </c>
      <c r="D91" s="81">
        <f>IF([1]PL!D92="", "", [1]PL!D92)</f>
        <v>22.32518465385883</v>
      </c>
      <c r="E91" s="93">
        <f>IF([1]PL!E92="", "", [1]PL!E92)</f>
        <v>25.471935565064186</v>
      </c>
      <c r="F91" s="93">
        <f>IF([1]PL!F92="", "", [1]PL!F92)</f>
        <v>14.824182100024478</v>
      </c>
      <c r="G91" s="93">
        <f>IF([1]PL!G92="", "", [1]PL!G92)</f>
        <v>21.533353922174182</v>
      </c>
      <c r="H91" s="93">
        <f>IF([1]PL!H92="", "", [1]PL!H92)</f>
        <v>31.003999158071988</v>
      </c>
      <c r="I91" s="93">
        <f>IF([1]PL!I92="", "", [1]PL!I92)</f>
        <v>14.654074702886247</v>
      </c>
      <c r="J91" s="93">
        <f>IF([1]PL!J92="", "", [1]PL!J92)</f>
        <v>22.674635786327983</v>
      </c>
      <c r="K91" s="93">
        <f>IF([1]PL!K92="", "", [1]PL!K92)</f>
        <v>19.396775871034844</v>
      </c>
      <c r="L91" s="93">
        <f>IF([1]PL!L92="", "", [1]PL!L92)</f>
        <v>16.238753565942503</v>
      </c>
      <c r="M91" s="93">
        <f>IF([1]PL!M92="", "", [1]PL!M92)</f>
        <v>26.01084090243188</v>
      </c>
      <c r="N91" s="93">
        <f>IF([1]PL!N92="", "", [1]PL!N92)</f>
        <v>20.585029069767437</v>
      </c>
      <c r="O91" s="93">
        <f>IF([1]PL!O92="", "", [1]PL!O92)</f>
        <v>25.67705671946857</v>
      </c>
      <c r="P91" s="93">
        <f>IF([1]PL!P92="", "", [1]PL!P92)</f>
        <v>26.236096831479578</v>
      </c>
      <c r="Q91" s="93">
        <f>IF([1]PL!Q92="", "", [1]PL!Q92)</f>
        <v>27.669479196974105</v>
      </c>
      <c r="R91" s="93">
        <f>IF([1]PL!R92="", "", [1]PL!R92)</f>
        <v>22.752666328085319</v>
      </c>
      <c r="S91" s="93">
        <f>IF([1]PL!S92="", "", [1]PL!S92)</f>
        <v>23.380506278652579</v>
      </c>
      <c r="T91" s="93">
        <f>IF([1]PL!T92="", "", [1]PL!T92)</f>
        <v>20.330188679245285</v>
      </c>
    </row>
    <row r="92" spans="1:219" x14ac:dyDescent="0.25">
      <c r="A92" s="56">
        <v>2013</v>
      </c>
      <c r="B92" s="81" t="str">
        <f>IF([1]PL!B93="", "", [1]PL!B93)</f>
        <v>:</v>
      </c>
      <c r="C92" s="81" t="str">
        <f>IF([1]PL!C93="", "", [1]PL!C93)</f>
        <v>:</v>
      </c>
      <c r="D92" s="81" t="str">
        <f>IF([1]PL!D93="", "", [1]PL!D93)</f>
        <v>:</v>
      </c>
      <c r="E92" s="93" t="str">
        <f>IF([1]PL!E93="", "", [1]PL!E93)</f>
        <v>:</v>
      </c>
      <c r="F92" s="93" t="str">
        <f>IF([1]PL!F93="", "", [1]PL!F93)</f>
        <v>:</v>
      </c>
      <c r="G92" s="93" t="str">
        <f>IF([1]PL!G93="", "", [1]PL!G93)</f>
        <v>:</v>
      </c>
      <c r="H92" s="93" t="str">
        <f>IF([1]PL!H93="", "", [1]PL!H93)</f>
        <v>:</v>
      </c>
      <c r="I92" s="93" t="str">
        <f>IF([1]PL!I93="", "", [1]PL!I93)</f>
        <v>:</v>
      </c>
      <c r="J92" s="93" t="str">
        <f>IF([1]PL!J93="", "", [1]PL!J93)</f>
        <v>:</v>
      </c>
      <c r="K92" s="93" t="str">
        <f>IF([1]PL!K93="", "", [1]PL!K93)</f>
        <v>:</v>
      </c>
      <c r="L92" s="93" t="str">
        <f>IF([1]PL!L93="", "", [1]PL!L93)</f>
        <v>:</v>
      </c>
      <c r="M92" s="93" t="str">
        <f>IF([1]PL!M93="", "", [1]PL!M93)</f>
        <v>:</v>
      </c>
      <c r="N92" s="93" t="str">
        <f>IF([1]PL!N93="", "", [1]PL!N93)</f>
        <v>:</v>
      </c>
      <c r="O92" s="93" t="str">
        <f>IF([1]PL!O93="", "", [1]PL!O93)</f>
        <v>:</v>
      </c>
      <c r="P92" s="93" t="str">
        <f>IF([1]PL!P93="", "", [1]PL!P93)</f>
        <v>:</v>
      </c>
      <c r="Q92" s="93" t="str">
        <f>IF([1]PL!Q93="", "", [1]PL!Q93)</f>
        <v>:</v>
      </c>
      <c r="R92" s="93" t="str">
        <f>IF([1]PL!R93="", "", [1]PL!R93)</f>
        <v>:</v>
      </c>
      <c r="S92" s="93" t="str">
        <f>IF([1]PL!S93="", "", [1]PL!S93)</f>
        <v>:</v>
      </c>
      <c r="T92" s="93" t="str">
        <f>IF([1]PL!T93="", "", [1]PL!T93)</f>
        <v>:</v>
      </c>
    </row>
    <row r="93" spans="1:219" x14ac:dyDescent="0.25">
      <c r="A93" s="55" t="s">
        <v>38</v>
      </c>
      <c r="B93" s="81" t="str">
        <f>IF([1]PL!B94="", "", [1]PL!B94)</f>
        <v/>
      </c>
      <c r="C93" s="81" t="str">
        <f>IF([1]PL!C94="", "", [1]PL!C94)</f>
        <v/>
      </c>
      <c r="D93" s="81" t="str">
        <f>IF([1]PL!D94="", "", [1]PL!D94)</f>
        <v/>
      </c>
      <c r="E93" s="93" t="str">
        <f>IF([1]PL!E94="", "", [1]PL!E94)</f>
        <v/>
      </c>
      <c r="F93" s="93" t="str">
        <f>IF([1]PL!F94="", "", [1]PL!F94)</f>
        <v/>
      </c>
      <c r="G93" s="93" t="str">
        <f>IF([1]PL!G94="", "", [1]PL!G94)</f>
        <v/>
      </c>
      <c r="H93" s="93" t="str">
        <f>IF([1]PL!H94="", "", [1]PL!H94)</f>
        <v/>
      </c>
      <c r="I93" s="93" t="str">
        <f>IF([1]PL!I94="", "", [1]PL!I94)</f>
        <v/>
      </c>
      <c r="J93" s="93" t="str">
        <f>IF([1]PL!J94="", "", [1]PL!J94)</f>
        <v/>
      </c>
      <c r="K93" s="93" t="str">
        <f>IF([1]PL!K94="", "", [1]PL!K94)</f>
        <v/>
      </c>
      <c r="L93" s="93" t="str">
        <f>IF([1]PL!L94="", "", [1]PL!L94)</f>
        <v/>
      </c>
      <c r="M93" s="93" t="str">
        <f>IF([1]PL!M94="", "", [1]PL!M94)</f>
        <v/>
      </c>
      <c r="N93" s="93" t="str">
        <f>IF([1]PL!N94="", "", [1]PL!N94)</f>
        <v/>
      </c>
      <c r="O93" s="93" t="str">
        <f>IF([1]PL!O94="", "", [1]PL!O94)</f>
        <v/>
      </c>
      <c r="P93" s="93" t="str">
        <f>IF([1]PL!P94="", "", [1]PL!P94)</f>
        <v/>
      </c>
      <c r="Q93" s="93" t="str">
        <f>IF([1]PL!Q94="", "", [1]PL!Q94)</f>
        <v/>
      </c>
      <c r="R93" s="93" t="str">
        <f>IF([1]PL!R94="", "", [1]PL!R94)</f>
        <v/>
      </c>
      <c r="S93" s="93" t="str">
        <f>IF([1]PL!S94="", "", [1]PL!S94)</f>
        <v/>
      </c>
      <c r="T93" s="93" t="str">
        <f>IF([1]PL!T94="", "", [1]PL!T94)</f>
        <v/>
      </c>
    </row>
    <row r="94" spans="1:219" x14ac:dyDescent="0.25">
      <c r="A94" s="56">
        <v>2000</v>
      </c>
      <c r="B94" s="81">
        <f>IF([1]PL!B95="", "", [1]PL!B95)</f>
        <v>6.867661448449228</v>
      </c>
      <c r="C94" s="81">
        <f>IF([1]PL!C95="", "", [1]PL!C95)</f>
        <v>5.4488893478180769</v>
      </c>
      <c r="D94" s="81">
        <f>IF([1]PL!D95="", "", [1]PL!D95)</f>
        <v>4.5795847512502919</v>
      </c>
      <c r="E94" s="93">
        <f>IF([1]PL!E95="", "", [1]PL!E95)</f>
        <v>2.9675699689027097</v>
      </c>
      <c r="F94" s="93">
        <f>IF([1]PL!F95="", "", [1]PL!F95)</f>
        <v>4.0027031241877635</v>
      </c>
      <c r="G94" s="93">
        <f>IF([1]PL!G95="", "", [1]PL!G95)</f>
        <v>7.2647965706550357</v>
      </c>
      <c r="H94" s="93">
        <f>IF([1]PL!H95="", "", [1]PL!H95)</f>
        <v>4.477611940298508</v>
      </c>
      <c r="I94" s="93">
        <f>IF([1]PL!I95="", "", [1]PL!I95)</f>
        <v>3.1857848806644942</v>
      </c>
      <c r="J94" s="93">
        <f>IF([1]PL!J95="", "", [1]PL!J95)</f>
        <v>5.1673751328374058</v>
      </c>
      <c r="K94" s="93">
        <f>IF([1]PL!K95="", "", [1]PL!K95)</f>
        <v>5.3854505971769813</v>
      </c>
      <c r="L94" s="93">
        <f>IF([1]PL!L95="", "", [1]PL!L95)</f>
        <v>2.7422303473491771</v>
      </c>
      <c r="M94" s="93">
        <f>IF([1]PL!M95="", "", [1]PL!M95)</f>
        <v>4.2363830544677823</v>
      </c>
      <c r="N94" s="93">
        <f>IF([1]PL!N95="", "", [1]PL!N95)</f>
        <v>3.8317757009345796</v>
      </c>
      <c r="O94" s="93">
        <f>IF([1]PL!O95="", "", [1]PL!O95)</f>
        <v>3.7886340977068791</v>
      </c>
      <c r="P94" s="93">
        <f>IF([1]PL!P95="", "", [1]PL!P95)</f>
        <v>7.4827035657264496</v>
      </c>
      <c r="Q94" s="93">
        <f>IF([1]PL!Q95="", "", [1]PL!Q95)</f>
        <v>3.9906787066705509</v>
      </c>
      <c r="R94" s="93">
        <f>IF([1]PL!R95="", "", [1]PL!R95)</f>
        <v>3.797882789479428</v>
      </c>
      <c r="S94" s="93">
        <f>IF([1]PL!S95="", "", [1]PL!S95)</f>
        <v>4.6104589114194239</v>
      </c>
      <c r="T94" s="93">
        <f>IF([1]PL!T95="", "", [1]PL!T95)</f>
        <v>5.0056721497447523</v>
      </c>
    </row>
    <row r="95" spans="1:219" x14ac:dyDescent="0.25">
      <c r="A95" s="56">
        <v>2006</v>
      </c>
      <c r="B95" s="81">
        <f>IF([1]PL!B96="", "", [1]PL!B96)</f>
        <v>7.4751997077143963</v>
      </c>
      <c r="C95" s="81">
        <f>IF([1]PL!C96="", "", [1]PL!C96)</f>
        <v>7.2745453191857328</v>
      </c>
      <c r="D95" s="81">
        <f>IF([1]PL!D96="", "", [1]PL!D96)</f>
        <v>6.3072690793510713</v>
      </c>
      <c r="E95" s="93">
        <f>IF([1]PL!E96="", "", [1]PL!E96)</f>
        <v>4.5716822015090992</v>
      </c>
      <c r="F95" s="93">
        <f>IF([1]PL!F96="", "", [1]PL!F96)</f>
        <v>5.8494643863935343</v>
      </c>
      <c r="G95" s="93">
        <f>IF([1]PL!G96="", "", [1]PL!G96)</f>
        <v>6.5585114562509608</v>
      </c>
      <c r="H95" s="93">
        <f>IF([1]PL!H96="", "", [1]PL!H96)</f>
        <v>7.3752583407144972</v>
      </c>
      <c r="I95" s="93">
        <f>IF([1]PL!I96="", "", [1]PL!I96)</f>
        <v>4.7984224364592452</v>
      </c>
      <c r="J95" s="93">
        <f>IF([1]PL!J96="", "", [1]PL!J96)</f>
        <v>5.2456499488229271</v>
      </c>
      <c r="K95" s="93">
        <f>IF([1]PL!K96="", "", [1]PL!K96)</f>
        <v>5.4710682492581615</v>
      </c>
      <c r="L95" s="93">
        <f>IF([1]PL!L96="", "", [1]PL!L96)</f>
        <v>5.2518500835521609</v>
      </c>
      <c r="M95" s="93">
        <f>IF([1]PL!M96="", "", [1]PL!M96)</f>
        <v>7.0183592842203115</v>
      </c>
      <c r="N95" s="93">
        <f>IF([1]PL!N96="", "", [1]PL!N96)</f>
        <v>6.6046511627906979</v>
      </c>
      <c r="O95" s="93">
        <f>IF([1]PL!O96="", "", [1]PL!O96)</f>
        <v>6.8658154661527346</v>
      </c>
      <c r="P95" s="93">
        <f>IF([1]PL!P96="", "", [1]PL!P96)</f>
        <v>7.3852111377466345</v>
      </c>
      <c r="Q95" s="93">
        <f>IF([1]PL!Q96="", "", [1]PL!Q96)</f>
        <v>6.83068017366136</v>
      </c>
      <c r="R95" s="93">
        <f>IF([1]PL!R96="", "", [1]PL!R96)</f>
        <v>7.1261199172984151</v>
      </c>
      <c r="S95" s="93">
        <f>IF([1]PL!S96="", "", [1]PL!S96)</f>
        <v>6.1808846761453404</v>
      </c>
      <c r="T95" s="93">
        <f>IF([1]PL!T96="", "", [1]PL!T96)</f>
        <v>7.3181231166594918</v>
      </c>
    </row>
    <row r="96" spans="1:219" x14ac:dyDescent="0.25">
      <c r="A96" s="56">
        <v>2011</v>
      </c>
      <c r="B96" s="81">
        <f>IF([1]PL!B97="", "", [1]PL!B97)</f>
        <v>6.8096790270234306</v>
      </c>
      <c r="C96" s="81">
        <f>IF([1]PL!C97="", "", [1]PL!C97)</f>
        <v>7.6265083330560035</v>
      </c>
      <c r="D96" s="81">
        <f>IF([1]PL!D97="", "", [1]PL!D97)</f>
        <v>8.0635039754679028</v>
      </c>
      <c r="E96" s="93">
        <f>IF([1]PL!E97="", "", [1]PL!E97)</f>
        <v>6.4158931770070025</v>
      </c>
      <c r="F96" s="93">
        <f>IF([1]PL!F97="", "", [1]PL!F97)</f>
        <v>7.2638923498629451</v>
      </c>
      <c r="G96" s="93">
        <f>IF([1]PL!G97="", "", [1]PL!G97)</f>
        <v>9.0767916763723893</v>
      </c>
      <c r="H96" s="93">
        <f>IF([1]PL!H97="", "", [1]PL!H97)</f>
        <v>8.480845442536328</v>
      </c>
      <c r="I96" s="93">
        <f>IF([1]PL!I97="", "", [1]PL!I97)</f>
        <v>6.818652849740932</v>
      </c>
      <c r="J96" s="93">
        <f>IF([1]PL!J97="", "", [1]PL!J97)</f>
        <v>7.2221544467488101</v>
      </c>
      <c r="K96" s="93">
        <f>IF([1]PL!K97="", "", [1]PL!K97)</f>
        <v>10.559006211180124</v>
      </c>
      <c r="L96" s="93">
        <f>IF([1]PL!L97="", "", [1]PL!L97)</f>
        <v>6.7581837381203798</v>
      </c>
      <c r="M96" s="93">
        <f>IF([1]PL!M97="", "", [1]PL!M97)</f>
        <v>7.9896717078568793</v>
      </c>
      <c r="N96" s="93">
        <f>IF([1]PL!N97="", "", [1]PL!N97)</f>
        <v>9.538002980625933</v>
      </c>
      <c r="O96" s="93">
        <f>IF([1]PL!O97="", "", [1]PL!O97)</f>
        <v>7.7688759407623209</v>
      </c>
      <c r="P96" s="93">
        <f>IF([1]PL!P97="", "", [1]PL!P97)</f>
        <v>8.3951762523191107</v>
      </c>
      <c r="Q96" s="93">
        <f>IF([1]PL!Q97="", "", [1]PL!Q97)</f>
        <v>8.0923166812737346</v>
      </c>
      <c r="R96" s="93">
        <f>IF([1]PL!R97="", "", [1]PL!R97)</f>
        <v>8.3883751651254954</v>
      </c>
      <c r="S96" s="93">
        <f>IF([1]PL!S97="", "", [1]PL!S97)</f>
        <v>9.589041095890412</v>
      </c>
      <c r="T96" s="93">
        <f>IF([1]PL!T97="", "", [1]PL!T97)</f>
        <v>9.209857723577235</v>
      </c>
    </row>
    <row r="97" spans="1:219" x14ac:dyDescent="0.25">
      <c r="A97" s="56">
        <v>2012</v>
      </c>
      <c r="B97" s="81" t="str">
        <f>IF([1]PL!B98="", "", [1]PL!B98)</f>
        <v>:</v>
      </c>
      <c r="C97" s="81">
        <f>IF([1]PL!C98="", "", [1]PL!C98)</f>
        <v>7.4435186623811589</v>
      </c>
      <c r="D97" s="81">
        <f>IF([1]PL!D98="", "", [1]PL!D98)</f>
        <v>7.8268680249953153</v>
      </c>
      <c r="E97" s="93">
        <f>IF([1]PL!E98="", "", [1]PL!E98)</f>
        <v>6.5777330312945717</v>
      </c>
      <c r="F97" s="93">
        <f>IF([1]PL!F98="", "", [1]PL!F98)</f>
        <v>7.3305050175409976</v>
      </c>
      <c r="G97" s="93">
        <f>IF([1]PL!G98="", "", [1]PL!G98)</f>
        <v>9.2649783817171105</v>
      </c>
      <c r="H97" s="93">
        <f>IF([1]PL!H98="", "", [1]PL!H98)</f>
        <v>7.7930961902757323</v>
      </c>
      <c r="I97" s="93">
        <f>IF([1]PL!I98="", "", [1]PL!I98)</f>
        <v>6.8123938879456709</v>
      </c>
      <c r="J97" s="93">
        <f>IF([1]PL!J98="", "", [1]PL!J98)</f>
        <v>7.5084049308927909</v>
      </c>
      <c r="K97" s="93">
        <f>IF([1]PL!K98="", "", [1]PL!K98)</f>
        <v>8.7190154272837574</v>
      </c>
      <c r="L97" s="93">
        <f>IF([1]PL!L98="", "", [1]PL!L98)</f>
        <v>6.6710555189817846</v>
      </c>
      <c r="M97" s="93">
        <f>IF([1]PL!M98="", "", [1]PL!M98)</f>
        <v>8.3504248461763844</v>
      </c>
      <c r="N97" s="93">
        <f>IF([1]PL!N98="", "", [1]PL!N98)</f>
        <v>9.0297965116279055</v>
      </c>
      <c r="O97" s="93">
        <f>IF([1]PL!O98="", "", [1]PL!O98)</f>
        <v>6.5917220235053655</v>
      </c>
      <c r="P97" s="93">
        <f>IF([1]PL!P98="", "", [1]PL!P98)</f>
        <v>8.0568277409103661</v>
      </c>
      <c r="Q97" s="93">
        <f>IF([1]PL!Q98="", "", [1]PL!Q98)</f>
        <v>8.0593540878673267</v>
      </c>
      <c r="R97" s="93">
        <f>IF([1]PL!R98="", "", [1]PL!R98)</f>
        <v>7.4403250380904007</v>
      </c>
      <c r="S97" s="93">
        <f>IF([1]PL!S98="", "", [1]PL!S98)</f>
        <v>8.530994618297786</v>
      </c>
      <c r="T97" s="93">
        <f>IF([1]PL!T98="", "", [1]PL!T98)</f>
        <v>8.8443396226415096</v>
      </c>
    </row>
    <row r="98" spans="1:219" x14ac:dyDescent="0.25">
      <c r="A98" s="56">
        <v>2013</v>
      </c>
      <c r="B98" s="81" t="str">
        <f>IF([1]PL!B99="", "", [1]PL!B99)</f>
        <v>:</v>
      </c>
      <c r="C98" s="81" t="str">
        <f>IF([1]PL!C99="", "", [1]PL!C99)</f>
        <v>:</v>
      </c>
      <c r="D98" s="81" t="str">
        <f>IF([1]PL!D99="", "", [1]PL!D99)</f>
        <v>:</v>
      </c>
      <c r="E98" s="93" t="str">
        <f>IF([1]PL!E99="", "", [1]PL!E99)</f>
        <v>:</v>
      </c>
      <c r="F98" s="93" t="str">
        <f>IF([1]PL!F99="", "", [1]PL!F99)</f>
        <v>:</v>
      </c>
      <c r="G98" s="93" t="str">
        <f>IF([1]PL!G99="", "", [1]PL!G99)</f>
        <v>:</v>
      </c>
      <c r="H98" s="93" t="str">
        <f>IF([1]PL!H99="", "", [1]PL!H99)</f>
        <v>:</v>
      </c>
      <c r="I98" s="93" t="str">
        <f>IF([1]PL!I99="", "", [1]PL!I99)</f>
        <v>:</v>
      </c>
      <c r="J98" s="93" t="str">
        <f>IF([1]PL!J99="", "", [1]PL!J99)</f>
        <v>:</v>
      </c>
      <c r="K98" s="93" t="str">
        <f>IF([1]PL!K99="", "", [1]PL!K99)</f>
        <v>:</v>
      </c>
      <c r="L98" s="93" t="str">
        <f>IF([1]PL!L99="", "", [1]PL!L99)</f>
        <v>:</v>
      </c>
      <c r="M98" s="93" t="str">
        <f>IF([1]PL!M99="", "", [1]PL!M99)</f>
        <v>:</v>
      </c>
      <c r="N98" s="93" t="str">
        <f>IF([1]PL!N99="", "", [1]PL!N99)</f>
        <v>:</v>
      </c>
      <c r="O98" s="93" t="str">
        <f>IF([1]PL!O99="", "", [1]PL!O99)</f>
        <v>:</v>
      </c>
      <c r="P98" s="93" t="str">
        <f>IF([1]PL!P99="", "", [1]PL!P99)</f>
        <v>:</v>
      </c>
      <c r="Q98" s="93" t="str">
        <f>IF([1]PL!Q99="", "", [1]PL!Q99)</f>
        <v>:</v>
      </c>
      <c r="R98" s="93" t="str">
        <f>IF([1]PL!R99="", "", [1]PL!R99)</f>
        <v>:</v>
      </c>
      <c r="S98" s="93" t="str">
        <f>IF([1]PL!S99="", "", [1]PL!S99)</f>
        <v>:</v>
      </c>
      <c r="T98" s="93" t="str">
        <f>IF([1]PL!T99="", "", [1]PL!T99)</f>
        <v>:</v>
      </c>
    </row>
    <row r="99" spans="1:219" x14ac:dyDescent="0.25">
      <c r="A99" s="55" t="s">
        <v>39</v>
      </c>
      <c r="B99" s="81" t="str">
        <f>IF([1]PL!B100="", "", [1]PL!B100)</f>
        <v/>
      </c>
      <c r="C99" s="81" t="str">
        <f>IF([1]PL!C100="", "", [1]PL!C100)</f>
        <v/>
      </c>
      <c r="D99" s="81" t="str">
        <f>IF([1]PL!D100="", "", [1]PL!D100)</f>
        <v/>
      </c>
      <c r="E99" s="93" t="str">
        <f>IF([1]PL!E100="", "", [1]PL!E100)</f>
        <v/>
      </c>
      <c r="F99" s="93" t="str">
        <f>IF([1]PL!F100="", "", [1]PL!F100)</f>
        <v/>
      </c>
      <c r="G99" s="93" t="str">
        <f>IF([1]PL!G100="", "", [1]PL!G100)</f>
        <v/>
      </c>
      <c r="H99" s="93" t="str">
        <f>IF([1]PL!H100="", "", [1]PL!H100)</f>
        <v/>
      </c>
      <c r="I99" s="93" t="str">
        <f>IF([1]PL!I100="", "", [1]PL!I100)</f>
        <v/>
      </c>
      <c r="J99" s="93" t="str">
        <f>IF([1]PL!J100="", "", [1]PL!J100)</f>
        <v/>
      </c>
      <c r="K99" s="93" t="str">
        <f>IF([1]PL!K100="", "", [1]PL!K100)</f>
        <v/>
      </c>
      <c r="L99" s="93" t="str">
        <f>IF([1]PL!L100="", "", [1]PL!L100)</f>
        <v/>
      </c>
      <c r="M99" s="93" t="str">
        <f>IF([1]PL!M100="", "", [1]PL!M100)</f>
        <v/>
      </c>
      <c r="N99" s="93" t="str">
        <f>IF([1]PL!N100="", "", [1]PL!N100)</f>
        <v/>
      </c>
      <c r="O99" s="93" t="str">
        <f>IF([1]PL!O100="", "", [1]PL!O100)</f>
        <v/>
      </c>
      <c r="P99" s="93" t="str">
        <f>IF([1]PL!P100="", "", [1]PL!P100)</f>
        <v/>
      </c>
      <c r="Q99" s="93" t="str">
        <f>IF([1]PL!Q100="", "", [1]PL!Q100)</f>
        <v/>
      </c>
      <c r="R99" s="93" t="str">
        <f>IF([1]PL!R100="", "", [1]PL!R100)</f>
        <v/>
      </c>
      <c r="S99" s="93" t="str">
        <f>IF([1]PL!S100="", "", [1]PL!S100)</f>
        <v/>
      </c>
      <c r="T99" s="93" t="str">
        <f>IF([1]PL!T100="", "", [1]PL!T100)</f>
        <v/>
      </c>
    </row>
    <row r="100" spans="1:219" x14ac:dyDescent="0.25">
      <c r="A100" s="56">
        <v>2000</v>
      </c>
      <c r="B100" s="81">
        <f>IF([1]PL!B101="", "", [1]PL!B101)</f>
        <v>25.754487664933869</v>
      </c>
      <c r="C100" s="81">
        <f>IF([1]PL!C101="", "", [1]PL!C101)</f>
        <v>21.069837508169009</v>
      </c>
      <c r="D100" s="81">
        <f>IF([1]PL!D101="", "", [1]PL!D101)</f>
        <v>20.301585770772771</v>
      </c>
      <c r="E100" s="93">
        <f>IF([1]PL!E101="", "", [1]PL!E101)</f>
        <v>19.822301199466903</v>
      </c>
      <c r="F100" s="93">
        <f>IF([1]PL!F101="", "", [1]PL!F101)</f>
        <v>24.380100847325465</v>
      </c>
      <c r="G100" s="93">
        <f>IF([1]PL!G101="", "", [1]PL!G101)</f>
        <v>19.869143415808079</v>
      </c>
      <c r="H100" s="93">
        <f>IF([1]PL!H101="", "", [1]PL!H101)</f>
        <v>21.554337686567166</v>
      </c>
      <c r="I100" s="93">
        <f>IF([1]PL!I101="", "", [1]PL!I101)</f>
        <v>14.572600147197981</v>
      </c>
      <c r="J100" s="93">
        <f>IF([1]PL!J101="", "", [1]PL!J101)</f>
        <v>14.904357066950052</v>
      </c>
      <c r="K100" s="93">
        <f>IF([1]PL!K101="", "", [1]PL!K101)</f>
        <v>15.960912052117262</v>
      </c>
      <c r="L100" s="93">
        <f>IF([1]PL!L101="", "", [1]PL!L101)</f>
        <v>13.002742230347348</v>
      </c>
      <c r="M100" s="93">
        <f>IF([1]PL!M101="", "", [1]PL!M101)</f>
        <v>17.337130651477395</v>
      </c>
      <c r="N100" s="93">
        <f>IF([1]PL!N101="", "", [1]PL!N101)</f>
        <v>28.286604361370713</v>
      </c>
      <c r="O100" s="93">
        <f>IF([1]PL!O101="", "", [1]PL!O101)</f>
        <v>21.48554336989033</v>
      </c>
      <c r="P100" s="93">
        <f>IF([1]PL!P101="", "", [1]PL!P101)</f>
        <v>23.374135178286323</v>
      </c>
      <c r="Q100" s="93">
        <f>IF([1]PL!Q101="", "", [1]PL!Q101)</f>
        <v>18.992135158753282</v>
      </c>
      <c r="R100" s="93">
        <f>IF([1]PL!R101="", "", [1]PL!R101)</f>
        <v>19.284077267270543</v>
      </c>
      <c r="S100" s="93">
        <f>IF([1]PL!S101="", "", [1]PL!S101)</f>
        <v>21.408751334044823</v>
      </c>
      <c r="T100" s="93">
        <f>IF([1]PL!T101="", "", [1]PL!T101)</f>
        <v>23.652864435621101</v>
      </c>
    </row>
    <row r="101" spans="1:219" x14ac:dyDescent="0.25">
      <c r="A101" s="56">
        <v>2006</v>
      </c>
      <c r="B101" s="81">
        <f>IF([1]PL!B102="", "", [1]PL!B102)</f>
        <v>26.57444356716724</v>
      </c>
      <c r="C101" s="81">
        <f>IF([1]PL!C102="", "", [1]PL!C102)</f>
        <v>23.692291913663553</v>
      </c>
      <c r="D101" s="81">
        <f>IF([1]PL!D102="", "", [1]PL!D102)</f>
        <v>23.275119105895659</v>
      </c>
      <c r="E101" s="93">
        <f>IF([1]PL!E102="", "", [1]PL!E102)</f>
        <v>22.157123834886818</v>
      </c>
      <c r="F101" s="93">
        <f>IF([1]PL!F102="", "", [1]PL!F102)</f>
        <v>25.878594249201274</v>
      </c>
      <c r="G101" s="93">
        <f>IF([1]PL!G102="", "", [1]PL!G102)</f>
        <v>23.212363524527142</v>
      </c>
      <c r="H101" s="93">
        <f>IF([1]PL!H102="", "", [1]PL!H102)</f>
        <v>25.656923531148507</v>
      </c>
      <c r="I101" s="93">
        <f>IF([1]PL!I102="", "", [1]PL!I102)</f>
        <v>17.780455740578439</v>
      </c>
      <c r="J101" s="93">
        <f>IF([1]PL!J102="", "", [1]PL!J102)</f>
        <v>20.509211873080861</v>
      </c>
      <c r="K101" s="93">
        <f>IF([1]PL!K102="", "", [1]PL!K102)</f>
        <v>17.563056379821962</v>
      </c>
      <c r="L101" s="93">
        <f>IF([1]PL!L102="", "", [1]PL!L102)</f>
        <v>17.545953688231084</v>
      </c>
      <c r="M101" s="93">
        <f>IF([1]PL!M102="", "", [1]PL!M102)</f>
        <v>22.860020140986911</v>
      </c>
      <c r="N101" s="93">
        <f>IF([1]PL!N102="", "", [1]PL!N102)</f>
        <v>27.293023255813953</v>
      </c>
      <c r="O101" s="93">
        <f>IF([1]PL!O102="", "", [1]PL!O102)</f>
        <v>25.295109612141651</v>
      </c>
      <c r="P101" s="93">
        <f>IF([1]PL!P102="", "", [1]PL!P102)</f>
        <v>25.179789784252264</v>
      </c>
      <c r="Q101" s="93">
        <f>IF([1]PL!Q102="", "", [1]PL!Q102)</f>
        <v>22.749638205499277</v>
      </c>
      <c r="R101" s="93">
        <f>IF([1]PL!R102="", "", [1]PL!R102)</f>
        <v>22.136457615437628</v>
      </c>
      <c r="S101" s="93">
        <f>IF([1]PL!S102="", "", [1]PL!S102)</f>
        <v>22.492101105845183</v>
      </c>
      <c r="T101" s="93">
        <f>IF([1]PL!T102="", "", [1]PL!T102)</f>
        <v>25.139905294877313</v>
      </c>
    </row>
    <row r="102" spans="1:219" x14ac:dyDescent="0.25">
      <c r="A102" s="56">
        <v>2011</v>
      </c>
      <c r="B102" s="81">
        <f>IF([1]PL!B103="", "", [1]PL!B103)</f>
        <v>27.195979388036964</v>
      </c>
      <c r="C102" s="81">
        <f>IF([1]PL!C103="", "", [1]PL!C103)</f>
        <v>25.134429412595001</v>
      </c>
      <c r="D102" s="81">
        <f>IF([1]PL!D103="", "", [1]PL!D103)</f>
        <v>24.388476642104383</v>
      </c>
      <c r="E102" s="93">
        <f>IF([1]PL!E103="", "", [1]PL!E103)</f>
        <v>23.929327471095917</v>
      </c>
      <c r="F102" s="93">
        <f>IF([1]PL!F103="", "", [1]PL!F103)</f>
        <v>26.347703297616075</v>
      </c>
      <c r="G102" s="93">
        <f>IF([1]PL!G103="", "", [1]PL!G103)</f>
        <v>24.869943318580635</v>
      </c>
      <c r="H102" s="93">
        <f>IF([1]PL!H103="", "", [1]PL!H103)</f>
        <v>26.134742404227211</v>
      </c>
      <c r="I102" s="93">
        <f>IF([1]PL!I103="", "", [1]PL!I103)</f>
        <v>21.927461139896373</v>
      </c>
      <c r="J102" s="93">
        <f>IF([1]PL!J103="", "", [1]PL!J103)</f>
        <v>20.849091130901549</v>
      </c>
      <c r="K102" s="93">
        <f>IF([1]PL!K103="", "", [1]PL!K103)</f>
        <v>20.379385596776906</v>
      </c>
      <c r="L102" s="93">
        <f>IF([1]PL!L103="", "", [1]PL!L103)</f>
        <v>21.858500527983104</v>
      </c>
      <c r="M102" s="93">
        <f>IF([1]PL!M103="", "", [1]PL!M103)</f>
        <v>24.854297307266691</v>
      </c>
      <c r="N102" s="93">
        <f>IF([1]PL!N103="", "", [1]PL!N103)</f>
        <v>26.210879284649774</v>
      </c>
      <c r="O102" s="93">
        <f>IF([1]PL!O103="", "", [1]PL!O103)</f>
        <v>25.200291332847772</v>
      </c>
      <c r="P102" s="93">
        <f>IF([1]PL!P103="", "", [1]PL!P103)</f>
        <v>23.961038961038962</v>
      </c>
      <c r="Q102" s="93">
        <f>IF([1]PL!Q103="", "", [1]PL!Q103)</f>
        <v>20.829681565877884</v>
      </c>
      <c r="R102" s="93">
        <f>IF([1]PL!R103="", "", [1]PL!R103)</f>
        <v>23.183619550858651</v>
      </c>
      <c r="S102" s="93">
        <f>IF([1]PL!S103="", "", [1]PL!S103)</f>
        <v>22.708855874975885</v>
      </c>
      <c r="T102" s="93">
        <f>IF([1]PL!T103="", "", [1]PL!T103)</f>
        <v>27.3119918699187</v>
      </c>
    </row>
    <row r="103" spans="1:219" x14ac:dyDescent="0.25">
      <c r="A103" s="56">
        <v>2012</v>
      </c>
      <c r="B103" s="81" t="str">
        <f>IF([1]PL!B104="", "", [1]PL!B104)</f>
        <v>:</v>
      </c>
      <c r="C103" s="81">
        <f>IF([1]PL!C104="", "", [1]PL!C104)</f>
        <v>25.138828310586064</v>
      </c>
      <c r="D103" s="81">
        <f>IF([1]PL!D104="", "", [1]PL!D104)</f>
        <v>24.623099341514319</v>
      </c>
      <c r="E103" s="93">
        <f>IF([1]PL!E104="", "", [1]PL!E104)</f>
        <v>24.121151103280475</v>
      </c>
      <c r="F103" s="93">
        <f>IF([1]PL!F104="", "", [1]PL!F104)</f>
        <v>27.894264501917277</v>
      </c>
      <c r="G103" s="93">
        <f>IF([1]PL!G104="", "", [1]PL!G104)</f>
        <v>25.200741198270538</v>
      </c>
      <c r="H103" s="93">
        <f>IF([1]PL!H104="", "", [1]PL!H104)</f>
        <v>26.362870974531678</v>
      </c>
      <c r="I103" s="93">
        <f>IF([1]PL!I104="", "", [1]PL!I104)</f>
        <v>20.44779286926995</v>
      </c>
      <c r="J103" s="93">
        <f>IF([1]PL!J104="", "", [1]PL!J104)</f>
        <v>21.454364338189517</v>
      </c>
      <c r="K103" s="93">
        <f>IF([1]PL!K104="", "", [1]PL!K104)</f>
        <v>20.436817472698909</v>
      </c>
      <c r="L103" s="93">
        <f>IF([1]PL!L104="", "", [1]PL!L104)</f>
        <v>21.24204520517884</v>
      </c>
      <c r="M103" s="93">
        <f>IF([1]PL!M104="", "", [1]PL!M104)</f>
        <v>24.728977439203049</v>
      </c>
      <c r="N103" s="93">
        <f>IF([1]PL!N104="", "", [1]PL!N104)</f>
        <v>26.762354651162788</v>
      </c>
      <c r="O103" s="93">
        <f>IF([1]PL!O104="", "", [1]PL!O104)</f>
        <v>25.907000510986201</v>
      </c>
      <c r="P103" s="93">
        <f>IF([1]PL!P104="", "", [1]PL!P104)</f>
        <v>24.142443218992433</v>
      </c>
      <c r="Q103" s="93">
        <f>IF([1]PL!Q104="", "", [1]PL!Q104)</f>
        <v>21.384928716904277</v>
      </c>
      <c r="R103" s="93">
        <f>IF([1]PL!R104="", "", [1]PL!R104)</f>
        <v>22.625698324022345</v>
      </c>
      <c r="S103" s="93">
        <f>IF([1]PL!S104="", "", [1]PL!S104)</f>
        <v>22.503488140322901</v>
      </c>
      <c r="T103" s="93">
        <f>IF([1]PL!T104="", "", [1]PL!T104)</f>
        <v>26.273584905660378</v>
      </c>
    </row>
    <row r="104" spans="1:219" x14ac:dyDescent="0.25">
      <c r="A104" s="56">
        <v>2013</v>
      </c>
      <c r="B104" s="81" t="str">
        <f>IF([1]PL!B105="", "", [1]PL!B105)</f>
        <v>:</v>
      </c>
      <c r="C104" s="81" t="str">
        <f>IF([1]PL!C105="", "", [1]PL!C105)</f>
        <v>:</v>
      </c>
      <c r="D104" s="81" t="str">
        <f>IF([1]PL!D105="", "", [1]PL!D105)</f>
        <v>:</v>
      </c>
      <c r="E104" s="93" t="str">
        <f>IF([1]PL!E105="", "", [1]PL!E105)</f>
        <v>:</v>
      </c>
      <c r="F104" s="93" t="str">
        <f>IF([1]PL!F105="", "", [1]PL!F105)</f>
        <v>:</v>
      </c>
      <c r="G104" s="93" t="str">
        <f>IF([1]PL!G105="", "", [1]PL!G105)</f>
        <v>:</v>
      </c>
      <c r="H104" s="93" t="str">
        <f>IF([1]PL!H105="", "", [1]PL!H105)</f>
        <v>:</v>
      </c>
      <c r="I104" s="93" t="str">
        <f>IF([1]PL!I105="", "", [1]PL!I105)</f>
        <v>:</v>
      </c>
      <c r="J104" s="93" t="str">
        <f>IF([1]PL!J105="", "", [1]PL!J105)</f>
        <v>:</v>
      </c>
      <c r="K104" s="93" t="str">
        <f>IF([1]PL!K105="", "", [1]PL!K105)</f>
        <v>:</v>
      </c>
      <c r="L104" s="93" t="str">
        <f>IF([1]PL!L105="", "", [1]PL!L105)</f>
        <v>:</v>
      </c>
      <c r="M104" s="93" t="str">
        <f>IF([1]PL!M105="", "", [1]PL!M105)</f>
        <v>:</v>
      </c>
      <c r="N104" s="93" t="str">
        <f>IF([1]PL!N105="", "", [1]PL!N105)</f>
        <v>:</v>
      </c>
      <c r="O104" s="93" t="str">
        <f>IF([1]PL!O105="", "", [1]PL!O105)</f>
        <v>:</v>
      </c>
      <c r="P104" s="93" t="str">
        <f>IF([1]PL!P105="", "", [1]PL!P105)</f>
        <v>:</v>
      </c>
      <c r="Q104" s="93" t="str">
        <f>IF([1]PL!Q105="", "", [1]PL!Q105)</f>
        <v>:</v>
      </c>
      <c r="R104" s="93" t="str">
        <f>IF([1]PL!R105="", "", [1]PL!R105)</f>
        <v>:</v>
      </c>
      <c r="S104" s="93" t="str">
        <f>IF([1]PL!S105="", "", [1]PL!S105)</f>
        <v>:</v>
      </c>
      <c r="T104" s="93" t="str">
        <f>IF([1]PL!T105="", "", [1]PL!T105)</f>
        <v>:</v>
      </c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  <c r="AN104" s="87"/>
      <c r="AO104" s="87"/>
      <c r="AP104" s="87"/>
      <c r="AQ104" s="87"/>
      <c r="AR104" s="87"/>
      <c r="AS104" s="87"/>
      <c r="AT104" s="87"/>
      <c r="AU104" s="87"/>
      <c r="AV104" s="87"/>
      <c r="AW104" s="87"/>
      <c r="AX104" s="87"/>
      <c r="AY104" s="87"/>
      <c r="AZ104" s="87"/>
      <c r="BA104" s="87"/>
      <c r="BB104" s="87"/>
      <c r="BC104" s="87"/>
      <c r="BD104" s="87"/>
      <c r="BE104" s="87"/>
      <c r="BF104" s="87"/>
      <c r="BG104" s="87"/>
      <c r="BH104" s="87"/>
      <c r="BI104" s="87"/>
      <c r="BJ104" s="87"/>
      <c r="BK104" s="87"/>
      <c r="BL104" s="87"/>
      <c r="BM104" s="87"/>
      <c r="BN104" s="87"/>
      <c r="BO104" s="87"/>
      <c r="BP104" s="87"/>
      <c r="BQ104" s="87"/>
      <c r="BR104" s="87"/>
      <c r="BS104" s="87"/>
      <c r="BT104" s="87"/>
      <c r="BU104" s="87"/>
      <c r="BV104" s="87"/>
      <c r="BW104" s="87"/>
      <c r="BX104" s="87"/>
      <c r="BY104" s="87"/>
      <c r="BZ104" s="87"/>
      <c r="CA104" s="87"/>
      <c r="CB104" s="87"/>
      <c r="CC104" s="87"/>
      <c r="CD104" s="87"/>
      <c r="CE104" s="87"/>
      <c r="CF104" s="87"/>
      <c r="CG104" s="87"/>
      <c r="CH104" s="87"/>
      <c r="CI104" s="87"/>
      <c r="CJ104" s="87"/>
      <c r="CK104" s="87"/>
      <c r="CL104" s="87"/>
      <c r="CM104" s="87"/>
      <c r="CN104" s="87"/>
      <c r="CO104" s="87"/>
      <c r="CP104" s="87"/>
      <c r="CQ104" s="87"/>
      <c r="CR104" s="87"/>
      <c r="CS104" s="87"/>
      <c r="CT104" s="87"/>
      <c r="CU104" s="87"/>
      <c r="CV104" s="87"/>
      <c r="CW104" s="87"/>
      <c r="CX104" s="87"/>
      <c r="CY104" s="87"/>
      <c r="CZ104" s="87"/>
      <c r="DA104" s="87"/>
      <c r="DB104" s="87"/>
      <c r="DC104" s="87"/>
      <c r="DD104" s="87"/>
      <c r="DE104" s="87"/>
      <c r="DF104" s="87"/>
      <c r="DG104" s="87"/>
      <c r="DH104" s="87"/>
      <c r="DI104" s="87"/>
      <c r="DJ104" s="87"/>
      <c r="DK104" s="87"/>
      <c r="DL104" s="87"/>
      <c r="DM104" s="87"/>
      <c r="DN104" s="87"/>
      <c r="DO104" s="87"/>
      <c r="DP104" s="87"/>
      <c r="DQ104" s="87"/>
      <c r="DR104" s="87"/>
      <c r="DS104" s="87"/>
      <c r="DT104" s="87"/>
      <c r="DU104" s="87"/>
      <c r="DV104" s="87"/>
      <c r="DW104" s="87"/>
      <c r="DX104" s="87"/>
      <c r="DY104" s="87"/>
      <c r="DZ104" s="87"/>
      <c r="EA104" s="87"/>
      <c r="EB104" s="87"/>
      <c r="EC104" s="87"/>
      <c r="ED104" s="87"/>
      <c r="EE104" s="87"/>
      <c r="EF104" s="87"/>
      <c r="EG104" s="87"/>
      <c r="EH104" s="87"/>
      <c r="EI104" s="87"/>
      <c r="EJ104" s="87"/>
      <c r="EK104" s="87"/>
      <c r="EL104" s="87"/>
      <c r="EM104" s="87"/>
      <c r="EN104" s="87"/>
      <c r="EO104" s="87"/>
      <c r="EP104" s="87"/>
      <c r="EQ104" s="87"/>
      <c r="ER104" s="87"/>
      <c r="ES104" s="87"/>
      <c r="ET104" s="87"/>
      <c r="EU104" s="87"/>
      <c r="EV104" s="87"/>
      <c r="EW104" s="87"/>
      <c r="EX104" s="87"/>
      <c r="EY104" s="87"/>
      <c r="EZ104" s="87"/>
      <c r="FA104" s="87"/>
      <c r="FB104" s="87"/>
      <c r="FC104" s="87"/>
      <c r="FD104" s="87"/>
      <c r="FE104" s="87"/>
      <c r="FF104" s="87"/>
      <c r="FG104" s="87"/>
      <c r="FH104" s="87"/>
      <c r="FI104" s="87"/>
      <c r="FJ104" s="87"/>
      <c r="FK104" s="87"/>
      <c r="FL104" s="87"/>
      <c r="FM104" s="87"/>
      <c r="FN104" s="87"/>
      <c r="FO104" s="87"/>
      <c r="FP104" s="87"/>
      <c r="FQ104" s="87"/>
      <c r="FR104" s="87"/>
      <c r="FS104" s="87"/>
      <c r="FT104" s="87"/>
      <c r="FU104" s="87"/>
      <c r="FV104" s="87"/>
      <c r="FW104" s="87"/>
      <c r="FX104" s="87"/>
      <c r="FY104" s="87"/>
      <c r="FZ104" s="87"/>
      <c r="GA104" s="87"/>
      <c r="GB104" s="87"/>
      <c r="GC104" s="87"/>
      <c r="GD104" s="87"/>
      <c r="GE104" s="87"/>
      <c r="GF104" s="87"/>
      <c r="GG104" s="87"/>
      <c r="GH104" s="87"/>
      <c r="GI104" s="87"/>
      <c r="GJ104" s="87"/>
      <c r="GK104" s="87"/>
      <c r="GL104" s="87"/>
      <c r="GM104" s="87"/>
      <c r="GN104" s="87"/>
      <c r="GO104" s="87"/>
      <c r="GP104" s="87"/>
      <c r="GQ104" s="87"/>
      <c r="GR104" s="87"/>
      <c r="GS104" s="87"/>
      <c r="GT104" s="87"/>
      <c r="GU104" s="87"/>
      <c r="GV104" s="87"/>
      <c r="GW104" s="87"/>
      <c r="GX104" s="87"/>
      <c r="GY104" s="87"/>
      <c r="GZ104" s="87"/>
      <c r="HA104" s="87"/>
      <c r="HB104" s="87"/>
      <c r="HC104" s="87"/>
      <c r="HD104" s="87"/>
      <c r="HE104" s="87"/>
      <c r="HF104" s="87"/>
      <c r="HG104" s="87"/>
      <c r="HH104" s="87"/>
      <c r="HI104" s="87"/>
      <c r="HJ104" s="87"/>
      <c r="HK104" s="87"/>
    </row>
    <row r="105" spans="1:219" x14ac:dyDescent="0.25">
      <c r="A105" s="55" t="s">
        <v>40</v>
      </c>
      <c r="B105" s="81" t="str">
        <f>IF([1]PL!B106="", "", [1]PL!B106)</f>
        <v/>
      </c>
      <c r="C105" s="81" t="str">
        <f>IF([1]PL!C106="", "", [1]PL!C106)</f>
        <v/>
      </c>
      <c r="D105" s="81" t="str">
        <f>IF([1]PL!D106="", "", [1]PL!D106)</f>
        <v/>
      </c>
      <c r="E105" s="93" t="str">
        <f>IF([1]PL!E106="", "", [1]PL!E106)</f>
        <v/>
      </c>
      <c r="F105" s="93" t="str">
        <f>IF([1]PL!F106="", "", [1]PL!F106)</f>
        <v/>
      </c>
      <c r="G105" s="93" t="str">
        <f>IF([1]PL!G106="", "", [1]PL!G106)</f>
        <v/>
      </c>
      <c r="H105" s="93" t="str">
        <f>IF([1]PL!H106="", "", [1]PL!H106)</f>
        <v/>
      </c>
      <c r="I105" s="93" t="str">
        <f>IF([1]PL!I106="", "", [1]PL!I106)</f>
        <v/>
      </c>
      <c r="J105" s="93" t="str">
        <f>IF([1]PL!J106="", "", [1]PL!J106)</f>
        <v/>
      </c>
      <c r="K105" s="93" t="str">
        <f>IF([1]PL!K106="", "", [1]PL!K106)</f>
        <v/>
      </c>
      <c r="L105" s="93" t="str">
        <f>IF([1]PL!L106="", "", [1]PL!L106)</f>
        <v/>
      </c>
      <c r="M105" s="93" t="str">
        <f>IF([1]PL!M106="", "", [1]PL!M106)</f>
        <v/>
      </c>
      <c r="N105" s="93" t="str">
        <f>IF([1]PL!N106="", "", [1]PL!N106)</f>
        <v/>
      </c>
      <c r="O105" s="93" t="str">
        <f>IF([1]PL!O106="", "", [1]PL!O106)</f>
        <v/>
      </c>
      <c r="P105" s="93" t="str">
        <f>IF([1]PL!P106="", "", [1]PL!P106)</f>
        <v/>
      </c>
      <c r="Q105" s="93" t="str">
        <f>IF([1]PL!Q106="", "", [1]PL!Q106)</f>
        <v/>
      </c>
      <c r="R105" s="93" t="str">
        <f>IF([1]PL!R106="", "", [1]PL!R106)</f>
        <v/>
      </c>
      <c r="S105" s="93" t="str">
        <f>IF([1]PL!S106="", "", [1]PL!S106)</f>
        <v/>
      </c>
      <c r="T105" s="93" t="str">
        <f>IF([1]PL!T106="", "", [1]PL!T106)</f>
        <v/>
      </c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7"/>
      <c r="AP105" s="87"/>
      <c r="AQ105" s="87"/>
      <c r="AR105" s="87"/>
      <c r="AS105" s="87"/>
      <c r="AT105" s="87"/>
      <c r="AU105" s="87"/>
      <c r="AV105" s="87"/>
      <c r="AW105" s="87"/>
      <c r="AX105" s="87"/>
      <c r="AY105" s="87"/>
      <c r="AZ105" s="87"/>
      <c r="BA105" s="87"/>
      <c r="BB105" s="87"/>
      <c r="BC105" s="87"/>
      <c r="BD105" s="87"/>
      <c r="BE105" s="87"/>
      <c r="BF105" s="87"/>
      <c r="BG105" s="87"/>
      <c r="BH105" s="87"/>
      <c r="BI105" s="87"/>
      <c r="BJ105" s="87"/>
      <c r="BK105" s="87"/>
      <c r="BL105" s="87"/>
      <c r="BM105" s="87"/>
      <c r="BN105" s="87"/>
      <c r="BO105" s="87"/>
      <c r="BP105" s="87"/>
      <c r="BQ105" s="87"/>
      <c r="BR105" s="87"/>
      <c r="BS105" s="87"/>
      <c r="BT105" s="87"/>
      <c r="BU105" s="87"/>
      <c r="BV105" s="87"/>
      <c r="BW105" s="87"/>
      <c r="BX105" s="87"/>
      <c r="BY105" s="87"/>
      <c r="BZ105" s="87"/>
      <c r="CA105" s="87"/>
      <c r="CB105" s="87"/>
      <c r="CC105" s="87"/>
      <c r="CD105" s="87"/>
      <c r="CE105" s="87"/>
      <c r="CF105" s="87"/>
      <c r="CG105" s="87"/>
      <c r="CH105" s="87"/>
      <c r="CI105" s="87"/>
      <c r="CJ105" s="87"/>
      <c r="CK105" s="87"/>
      <c r="CL105" s="87"/>
      <c r="CM105" s="87"/>
      <c r="CN105" s="87"/>
      <c r="CO105" s="87"/>
      <c r="CP105" s="87"/>
      <c r="CQ105" s="87"/>
      <c r="CR105" s="87"/>
      <c r="CS105" s="87"/>
      <c r="CT105" s="87"/>
      <c r="CU105" s="87"/>
      <c r="CV105" s="87"/>
      <c r="CW105" s="87"/>
      <c r="CX105" s="87"/>
      <c r="CY105" s="87"/>
      <c r="CZ105" s="87"/>
      <c r="DA105" s="87"/>
      <c r="DB105" s="87"/>
      <c r="DC105" s="87"/>
      <c r="DD105" s="87"/>
      <c r="DE105" s="87"/>
      <c r="DF105" s="87"/>
      <c r="DG105" s="87"/>
      <c r="DH105" s="87"/>
      <c r="DI105" s="87"/>
      <c r="DJ105" s="87"/>
      <c r="DK105" s="87"/>
      <c r="DL105" s="87"/>
      <c r="DM105" s="87"/>
      <c r="DN105" s="87"/>
      <c r="DO105" s="87"/>
      <c r="DP105" s="87"/>
      <c r="DQ105" s="87"/>
      <c r="DR105" s="87"/>
      <c r="DS105" s="87"/>
      <c r="DT105" s="87"/>
      <c r="DU105" s="87"/>
      <c r="DV105" s="87"/>
      <c r="DW105" s="87"/>
      <c r="DX105" s="87"/>
      <c r="DY105" s="87"/>
      <c r="DZ105" s="87"/>
      <c r="EA105" s="87"/>
      <c r="EB105" s="87"/>
      <c r="EC105" s="87"/>
      <c r="ED105" s="87"/>
      <c r="EE105" s="87"/>
      <c r="EF105" s="87"/>
      <c r="EG105" s="87"/>
      <c r="EH105" s="87"/>
      <c r="EI105" s="87"/>
      <c r="EJ105" s="87"/>
      <c r="EK105" s="87"/>
      <c r="EL105" s="87"/>
      <c r="EM105" s="87"/>
      <c r="EN105" s="87"/>
      <c r="EO105" s="87"/>
      <c r="EP105" s="87"/>
      <c r="EQ105" s="87"/>
      <c r="ER105" s="87"/>
      <c r="ES105" s="87"/>
      <c r="ET105" s="87"/>
      <c r="EU105" s="87"/>
      <c r="EV105" s="87"/>
      <c r="EW105" s="87"/>
      <c r="EX105" s="87"/>
      <c r="EY105" s="87"/>
      <c r="EZ105" s="87"/>
      <c r="FA105" s="87"/>
      <c r="FB105" s="87"/>
      <c r="FC105" s="87"/>
      <c r="FD105" s="87"/>
      <c r="FE105" s="87"/>
      <c r="FF105" s="87"/>
      <c r="FG105" s="87"/>
      <c r="FH105" s="87"/>
      <c r="FI105" s="87"/>
      <c r="FJ105" s="87"/>
      <c r="FK105" s="87"/>
      <c r="FL105" s="87"/>
      <c r="FM105" s="87"/>
      <c r="FN105" s="87"/>
      <c r="FO105" s="87"/>
      <c r="FP105" s="87"/>
      <c r="FQ105" s="87"/>
      <c r="FR105" s="87"/>
      <c r="FS105" s="87"/>
      <c r="FT105" s="87"/>
      <c r="FU105" s="87"/>
      <c r="FV105" s="87"/>
      <c r="FW105" s="87"/>
      <c r="FX105" s="87"/>
      <c r="FY105" s="87"/>
      <c r="FZ105" s="87"/>
      <c r="GA105" s="87"/>
      <c r="GB105" s="87"/>
      <c r="GC105" s="87"/>
      <c r="GD105" s="87"/>
      <c r="GE105" s="87"/>
      <c r="GF105" s="87"/>
      <c r="GG105" s="87"/>
      <c r="GH105" s="87"/>
      <c r="GI105" s="87"/>
      <c r="GJ105" s="87"/>
      <c r="GK105" s="87"/>
      <c r="GL105" s="87"/>
      <c r="GM105" s="87"/>
      <c r="GN105" s="87"/>
      <c r="GO105" s="87"/>
      <c r="GP105" s="87"/>
      <c r="GQ105" s="87"/>
      <c r="GR105" s="87"/>
      <c r="GS105" s="87"/>
      <c r="GT105" s="87"/>
      <c r="GU105" s="87"/>
      <c r="GV105" s="87"/>
      <c r="GW105" s="87"/>
      <c r="GX105" s="87"/>
      <c r="GY105" s="87"/>
      <c r="GZ105" s="87"/>
      <c r="HA105" s="87"/>
      <c r="HB105" s="87"/>
      <c r="HC105" s="87"/>
      <c r="HD105" s="87"/>
      <c r="HE105" s="87"/>
      <c r="HF105" s="87"/>
      <c r="HG105" s="87"/>
      <c r="HH105" s="87"/>
      <c r="HI105" s="87"/>
      <c r="HJ105" s="87"/>
      <c r="HK105" s="87"/>
    </row>
    <row r="106" spans="1:219" x14ac:dyDescent="0.25">
      <c r="A106" s="56">
        <v>2000</v>
      </c>
      <c r="B106" s="81">
        <f>IF([1]PL!B107="", "", [1]PL!B107)</f>
        <v>12.882600344164144</v>
      </c>
      <c r="C106" s="81">
        <f>IF([1]PL!C107="", "", [1]PL!C107)</f>
        <v>6.4252942784272902</v>
      </c>
      <c r="D106" s="81">
        <f>IF([1]PL!D107="", "", [1]PL!D107)</f>
        <v>6.7901574748908153</v>
      </c>
      <c r="E106" s="93">
        <f>IF([1]PL!E107="", "", [1]PL!E107)</f>
        <v>5.784095957352287</v>
      </c>
      <c r="F106" s="93">
        <f>IF([1]PL!F107="", "", [1]PL!F107)</f>
        <v>11.992514425326194</v>
      </c>
      <c r="G106" s="93">
        <f>IF([1]PL!G107="", "", [1]PL!G107)</f>
        <v>4.5198164999623982</v>
      </c>
      <c r="H106" s="93">
        <f>IF([1]PL!H107="", "", [1]PL!H107)</f>
        <v>6.8796641791044779</v>
      </c>
      <c r="I106" s="93">
        <f>IF([1]PL!I107="", "", [1]PL!I107)</f>
        <v>3.396067711071391</v>
      </c>
      <c r="J106" s="93">
        <f>IF([1]PL!J107="", "", [1]PL!J107)</f>
        <v>3.0021253985122209</v>
      </c>
      <c r="K106" s="93">
        <f>IF([1]PL!K107="", "", [1]PL!K107)</f>
        <v>4.5385450597176975</v>
      </c>
      <c r="L106" s="93">
        <f>IF([1]PL!L107="", "", [1]PL!L107)</f>
        <v>6.4670932358318094</v>
      </c>
      <c r="M106" s="93">
        <f>IF([1]PL!M107="", "", [1]PL!M107)</f>
        <v>7.8533285866856524</v>
      </c>
      <c r="N106" s="93">
        <f>IF([1]PL!N107="", "", [1]PL!N107)</f>
        <v>8.0529595015576323</v>
      </c>
      <c r="O106" s="93">
        <f>IF([1]PL!O107="", "", [1]PL!O107)</f>
        <v>7.1535393818544373</v>
      </c>
      <c r="P106" s="93">
        <f>IF([1]PL!P107="", "", [1]PL!P107)</f>
        <v>8.4832357637040978</v>
      </c>
      <c r="Q106" s="93">
        <f>IF([1]PL!Q107="", "", [1]PL!Q107)</f>
        <v>5.5053888727060887</v>
      </c>
      <c r="R106" s="93">
        <f>IF([1]PL!R107="", "", [1]PL!R107)</f>
        <v>6.1988431736330893</v>
      </c>
      <c r="S106" s="93">
        <f>IF([1]PL!S107="", "", [1]PL!S107)</f>
        <v>4.2689434364994661</v>
      </c>
      <c r="T106" s="93">
        <f>IF([1]PL!T107="", "", [1]PL!T107)</f>
        <v>5.8990357345433919</v>
      </c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  <c r="AO106" s="87"/>
      <c r="AP106" s="87"/>
      <c r="AQ106" s="87"/>
      <c r="AR106" s="87"/>
      <c r="AS106" s="87"/>
      <c r="AT106" s="87"/>
      <c r="AU106" s="87"/>
      <c r="AV106" s="87"/>
      <c r="AW106" s="87"/>
      <c r="AX106" s="87"/>
      <c r="AY106" s="87"/>
      <c r="AZ106" s="87"/>
      <c r="BA106" s="87"/>
      <c r="BB106" s="87"/>
      <c r="BC106" s="87"/>
      <c r="BD106" s="87"/>
      <c r="BE106" s="87"/>
      <c r="BF106" s="87"/>
      <c r="BG106" s="87"/>
      <c r="BH106" s="87"/>
      <c r="BI106" s="87"/>
      <c r="BJ106" s="87"/>
      <c r="BK106" s="87"/>
      <c r="BL106" s="87"/>
      <c r="BM106" s="87"/>
      <c r="BN106" s="87"/>
      <c r="BO106" s="87"/>
      <c r="BP106" s="87"/>
      <c r="BQ106" s="87"/>
      <c r="BR106" s="87"/>
      <c r="BS106" s="87"/>
      <c r="BT106" s="87"/>
      <c r="BU106" s="87"/>
      <c r="BV106" s="87"/>
      <c r="BW106" s="87"/>
      <c r="BX106" s="87"/>
      <c r="BY106" s="87"/>
      <c r="BZ106" s="87"/>
      <c r="CA106" s="87"/>
      <c r="CB106" s="87"/>
      <c r="CC106" s="87"/>
      <c r="CD106" s="87"/>
      <c r="CE106" s="87"/>
      <c r="CF106" s="87"/>
      <c r="CG106" s="87"/>
      <c r="CH106" s="87"/>
      <c r="CI106" s="87"/>
      <c r="CJ106" s="87"/>
      <c r="CK106" s="87"/>
      <c r="CL106" s="87"/>
      <c r="CM106" s="87"/>
      <c r="CN106" s="87"/>
      <c r="CO106" s="87"/>
      <c r="CP106" s="87"/>
      <c r="CQ106" s="87"/>
      <c r="CR106" s="87"/>
      <c r="CS106" s="87"/>
      <c r="CT106" s="87"/>
      <c r="CU106" s="87"/>
      <c r="CV106" s="87"/>
      <c r="CW106" s="87"/>
      <c r="CX106" s="87"/>
      <c r="CY106" s="87"/>
      <c r="CZ106" s="87"/>
      <c r="DA106" s="87"/>
      <c r="DB106" s="87"/>
      <c r="DC106" s="87"/>
      <c r="DD106" s="87"/>
      <c r="DE106" s="87"/>
      <c r="DF106" s="87"/>
      <c r="DG106" s="87"/>
      <c r="DH106" s="87"/>
      <c r="DI106" s="87"/>
      <c r="DJ106" s="87"/>
      <c r="DK106" s="87"/>
      <c r="DL106" s="87"/>
      <c r="DM106" s="87"/>
      <c r="DN106" s="87"/>
      <c r="DO106" s="87"/>
      <c r="DP106" s="87"/>
      <c r="DQ106" s="87"/>
      <c r="DR106" s="87"/>
      <c r="DS106" s="87"/>
      <c r="DT106" s="87"/>
      <c r="DU106" s="87"/>
      <c r="DV106" s="87"/>
      <c r="DW106" s="87"/>
      <c r="DX106" s="87"/>
      <c r="DY106" s="87"/>
      <c r="DZ106" s="87"/>
      <c r="EA106" s="87"/>
      <c r="EB106" s="87"/>
      <c r="EC106" s="87"/>
      <c r="ED106" s="87"/>
      <c r="EE106" s="87"/>
      <c r="EF106" s="87"/>
      <c r="EG106" s="87"/>
      <c r="EH106" s="87"/>
      <c r="EI106" s="87"/>
      <c r="EJ106" s="87"/>
      <c r="EK106" s="87"/>
      <c r="EL106" s="87"/>
      <c r="EM106" s="87"/>
      <c r="EN106" s="87"/>
      <c r="EO106" s="87"/>
      <c r="EP106" s="87"/>
      <c r="EQ106" s="87"/>
      <c r="ER106" s="87"/>
      <c r="ES106" s="87"/>
      <c r="ET106" s="87"/>
      <c r="EU106" s="87"/>
      <c r="EV106" s="87"/>
      <c r="EW106" s="87"/>
      <c r="EX106" s="87"/>
      <c r="EY106" s="87"/>
      <c r="EZ106" s="87"/>
      <c r="FA106" s="87"/>
      <c r="FB106" s="87"/>
      <c r="FC106" s="87"/>
      <c r="FD106" s="87"/>
      <c r="FE106" s="87"/>
      <c r="FF106" s="87"/>
      <c r="FG106" s="87"/>
      <c r="FH106" s="87"/>
      <c r="FI106" s="87"/>
      <c r="FJ106" s="87"/>
      <c r="FK106" s="87"/>
      <c r="FL106" s="87"/>
      <c r="FM106" s="87"/>
      <c r="FN106" s="87"/>
      <c r="FO106" s="87"/>
      <c r="FP106" s="87"/>
      <c r="FQ106" s="87"/>
      <c r="FR106" s="87"/>
      <c r="FS106" s="87"/>
      <c r="FT106" s="87"/>
      <c r="FU106" s="87"/>
      <c r="FV106" s="87"/>
      <c r="FW106" s="87"/>
      <c r="FX106" s="87"/>
      <c r="FY106" s="87"/>
      <c r="FZ106" s="87"/>
      <c r="GA106" s="87"/>
      <c r="GB106" s="87"/>
      <c r="GC106" s="87"/>
      <c r="GD106" s="87"/>
      <c r="GE106" s="87"/>
      <c r="GF106" s="87"/>
      <c r="GG106" s="87"/>
      <c r="GH106" s="87"/>
      <c r="GI106" s="87"/>
      <c r="GJ106" s="87"/>
      <c r="GK106" s="87"/>
      <c r="GL106" s="87"/>
      <c r="GM106" s="87"/>
      <c r="GN106" s="87"/>
      <c r="GO106" s="87"/>
      <c r="GP106" s="87"/>
      <c r="GQ106" s="87"/>
      <c r="GR106" s="87"/>
      <c r="GS106" s="87"/>
      <c r="GT106" s="87"/>
      <c r="GU106" s="87"/>
      <c r="GV106" s="87"/>
      <c r="GW106" s="87"/>
      <c r="GX106" s="87"/>
      <c r="GY106" s="87"/>
      <c r="GZ106" s="87"/>
      <c r="HA106" s="87"/>
      <c r="HB106" s="87"/>
      <c r="HC106" s="87"/>
      <c r="HD106" s="87"/>
      <c r="HE106" s="87"/>
      <c r="HF106" s="87"/>
      <c r="HG106" s="87"/>
      <c r="HH106" s="87"/>
      <c r="HI106" s="87"/>
      <c r="HJ106" s="87"/>
      <c r="HK106" s="87"/>
    </row>
    <row r="107" spans="1:219" x14ac:dyDescent="0.25">
      <c r="A107" s="56">
        <v>2006</v>
      </c>
      <c r="B107" s="81">
        <f>IF([1]PL!B108="", "", [1]PL!B108)</f>
        <v>14.306153954581747</v>
      </c>
      <c r="C107" s="81">
        <f>IF([1]PL!C108="", "", [1]PL!C108)</f>
        <v>7.9030632053399721</v>
      </c>
      <c r="D107" s="81">
        <f>IF([1]PL!D108="", "", [1]PL!D108)</f>
        <v>7.7317135391170657</v>
      </c>
      <c r="E107" s="93">
        <f>IF([1]PL!E108="", "", [1]PL!E108)</f>
        <v>8.0248557478916993</v>
      </c>
      <c r="F107" s="93">
        <f>IF([1]PL!F108="", "", [1]PL!F108)</f>
        <v>11.604961473407254</v>
      </c>
      <c r="G107" s="93">
        <f>IF([1]PL!G108="", "", [1]PL!G108)</f>
        <v>6.6430878056281726</v>
      </c>
      <c r="H107" s="93">
        <f>IF([1]PL!H108="", "", [1]PL!H108)</f>
        <v>8.4676705048715668</v>
      </c>
      <c r="I107" s="93">
        <f>IF([1]PL!I108="", "", [1]PL!I108)</f>
        <v>4.9408413672217346</v>
      </c>
      <c r="J107" s="93">
        <f>IF([1]PL!J108="", "", [1]PL!J108)</f>
        <v>5.0409416581371538</v>
      </c>
      <c r="K107" s="93">
        <f>IF([1]PL!K108="", "", [1]PL!K108)</f>
        <v>4.413946587537092</v>
      </c>
      <c r="L107" s="93">
        <f>IF([1]PL!L108="", "", [1]PL!L108)</f>
        <v>5.347338266889472</v>
      </c>
      <c r="M107" s="93">
        <f>IF([1]PL!M108="", "", [1]PL!M108)</f>
        <v>7.0958246184832294</v>
      </c>
      <c r="N107" s="93">
        <f>IF([1]PL!N108="", "", [1]PL!N108)</f>
        <v>7.720930232558139</v>
      </c>
      <c r="O107" s="93">
        <f>IF([1]PL!O108="", "", [1]PL!O108)</f>
        <v>5.9262828234160443</v>
      </c>
      <c r="P107" s="93">
        <f>IF([1]PL!P108="", "", [1]PL!P108)</f>
        <v>9.0263691683570002</v>
      </c>
      <c r="Q107" s="93">
        <f>IF([1]PL!Q108="", "", [1]PL!Q108)</f>
        <v>7.322720694645442</v>
      </c>
      <c r="R107" s="93">
        <f>IF([1]PL!R108="", "", [1]PL!R108)</f>
        <v>6.8090971743625079</v>
      </c>
      <c r="S107" s="93">
        <f>IF([1]PL!S108="", "", [1]PL!S108)</f>
        <v>6.9707740916271712</v>
      </c>
      <c r="T107" s="93">
        <f>IF([1]PL!T108="", "", [1]PL!T108)</f>
        <v>8.3082221265604836</v>
      </c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87"/>
      <c r="AT107" s="87"/>
      <c r="AU107" s="87"/>
      <c r="AV107" s="87"/>
      <c r="AW107" s="87"/>
      <c r="AX107" s="87"/>
      <c r="AY107" s="87"/>
      <c r="AZ107" s="87"/>
      <c r="BA107" s="87"/>
      <c r="BB107" s="87"/>
      <c r="BC107" s="87"/>
      <c r="BD107" s="87"/>
      <c r="BE107" s="87"/>
      <c r="BF107" s="87"/>
      <c r="BG107" s="87"/>
      <c r="BH107" s="87"/>
      <c r="BI107" s="87"/>
      <c r="BJ107" s="87"/>
      <c r="BK107" s="87"/>
      <c r="BL107" s="87"/>
      <c r="BM107" s="87"/>
      <c r="BN107" s="87"/>
      <c r="BO107" s="87"/>
      <c r="BP107" s="87"/>
      <c r="BQ107" s="87"/>
      <c r="BR107" s="87"/>
      <c r="BS107" s="87"/>
      <c r="BT107" s="87"/>
      <c r="BU107" s="87"/>
      <c r="BV107" s="87"/>
      <c r="BW107" s="87"/>
      <c r="BX107" s="87"/>
      <c r="BY107" s="87"/>
      <c r="BZ107" s="87"/>
      <c r="CA107" s="87"/>
      <c r="CB107" s="87"/>
      <c r="CC107" s="87"/>
      <c r="CD107" s="87"/>
      <c r="CE107" s="87"/>
      <c r="CF107" s="87"/>
      <c r="CG107" s="87"/>
      <c r="CH107" s="87"/>
      <c r="CI107" s="87"/>
      <c r="CJ107" s="87"/>
      <c r="CK107" s="87"/>
      <c r="CL107" s="87"/>
      <c r="CM107" s="87"/>
      <c r="CN107" s="87"/>
      <c r="CO107" s="87"/>
      <c r="CP107" s="87"/>
      <c r="CQ107" s="87"/>
      <c r="CR107" s="87"/>
      <c r="CS107" s="87"/>
      <c r="CT107" s="87"/>
      <c r="CU107" s="87"/>
      <c r="CV107" s="87"/>
      <c r="CW107" s="87"/>
      <c r="CX107" s="87"/>
      <c r="CY107" s="87"/>
      <c r="CZ107" s="87"/>
      <c r="DA107" s="87"/>
      <c r="DB107" s="87"/>
      <c r="DC107" s="87"/>
      <c r="DD107" s="87"/>
      <c r="DE107" s="87"/>
      <c r="DF107" s="87"/>
      <c r="DG107" s="87"/>
      <c r="DH107" s="87"/>
      <c r="DI107" s="87"/>
      <c r="DJ107" s="87"/>
      <c r="DK107" s="87"/>
      <c r="DL107" s="87"/>
      <c r="DM107" s="87"/>
      <c r="DN107" s="87"/>
      <c r="DO107" s="87"/>
      <c r="DP107" s="87"/>
      <c r="DQ107" s="87"/>
      <c r="DR107" s="87"/>
      <c r="DS107" s="87"/>
      <c r="DT107" s="87"/>
      <c r="DU107" s="87"/>
      <c r="DV107" s="87"/>
      <c r="DW107" s="87"/>
      <c r="DX107" s="87"/>
      <c r="DY107" s="87"/>
      <c r="DZ107" s="87"/>
      <c r="EA107" s="87"/>
      <c r="EB107" s="87"/>
      <c r="EC107" s="87"/>
      <c r="ED107" s="87"/>
      <c r="EE107" s="87"/>
      <c r="EF107" s="87"/>
      <c r="EG107" s="87"/>
      <c r="EH107" s="87"/>
      <c r="EI107" s="87"/>
      <c r="EJ107" s="87"/>
      <c r="EK107" s="87"/>
      <c r="EL107" s="87"/>
      <c r="EM107" s="87"/>
      <c r="EN107" s="87"/>
      <c r="EO107" s="87"/>
      <c r="EP107" s="87"/>
      <c r="EQ107" s="87"/>
      <c r="ER107" s="87"/>
      <c r="ES107" s="87"/>
      <c r="ET107" s="87"/>
      <c r="EU107" s="87"/>
      <c r="EV107" s="87"/>
      <c r="EW107" s="87"/>
      <c r="EX107" s="87"/>
      <c r="EY107" s="87"/>
      <c r="EZ107" s="87"/>
      <c r="FA107" s="87"/>
      <c r="FB107" s="87"/>
      <c r="FC107" s="87"/>
      <c r="FD107" s="87"/>
      <c r="FE107" s="87"/>
      <c r="FF107" s="87"/>
      <c r="FG107" s="87"/>
      <c r="FH107" s="87"/>
      <c r="FI107" s="87"/>
      <c r="FJ107" s="87"/>
      <c r="FK107" s="87"/>
      <c r="FL107" s="87"/>
      <c r="FM107" s="87"/>
      <c r="FN107" s="87"/>
      <c r="FO107" s="87"/>
      <c r="FP107" s="87"/>
      <c r="FQ107" s="87"/>
      <c r="FR107" s="87"/>
      <c r="FS107" s="87"/>
      <c r="FT107" s="87"/>
      <c r="FU107" s="87"/>
      <c r="FV107" s="87"/>
      <c r="FW107" s="87"/>
      <c r="FX107" s="87"/>
      <c r="FY107" s="87"/>
      <c r="FZ107" s="87"/>
      <c r="GA107" s="87"/>
      <c r="GB107" s="87"/>
      <c r="GC107" s="87"/>
      <c r="GD107" s="87"/>
      <c r="GE107" s="87"/>
      <c r="GF107" s="87"/>
      <c r="GG107" s="87"/>
      <c r="GH107" s="87"/>
      <c r="GI107" s="87"/>
      <c r="GJ107" s="87"/>
      <c r="GK107" s="87"/>
      <c r="GL107" s="87"/>
      <c r="GM107" s="87"/>
      <c r="GN107" s="87"/>
      <c r="GO107" s="87"/>
      <c r="GP107" s="87"/>
      <c r="GQ107" s="87"/>
      <c r="GR107" s="87"/>
      <c r="GS107" s="87"/>
      <c r="GT107" s="87"/>
      <c r="GU107" s="87"/>
      <c r="GV107" s="87"/>
      <c r="GW107" s="87"/>
      <c r="GX107" s="87"/>
      <c r="GY107" s="87"/>
      <c r="GZ107" s="87"/>
      <c r="HA107" s="87"/>
      <c r="HB107" s="87"/>
      <c r="HC107" s="87"/>
      <c r="HD107" s="87"/>
      <c r="HE107" s="87"/>
      <c r="HF107" s="87"/>
      <c r="HG107" s="87"/>
      <c r="HH107" s="87"/>
      <c r="HI107" s="87"/>
      <c r="HJ107" s="87"/>
      <c r="HK107" s="87"/>
    </row>
    <row r="108" spans="1:219" x14ac:dyDescent="0.25">
      <c r="A108" s="56">
        <v>2011</v>
      </c>
      <c r="B108" s="81">
        <f>IF([1]PL!B109="", "", [1]PL!B109)</f>
        <v>15.335633046614021</v>
      </c>
      <c r="C108" s="81">
        <f>IF([1]PL!C109="", "", [1]PL!C109)</f>
        <v>9.2586328578199186</v>
      </c>
      <c r="D108" s="81">
        <f>IF([1]PL!D109="", "", [1]PL!D109)</f>
        <v>9.4104403744509071</v>
      </c>
      <c r="E108" s="93">
        <f>IF([1]PL!E109="", "", [1]PL!E109)</f>
        <v>8.7770721380882595</v>
      </c>
      <c r="F108" s="93">
        <f>IF([1]PL!F109="", "", [1]PL!F109)</f>
        <v>14.531937868593737</v>
      </c>
      <c r="G108" s="93">
        <f>IF([1]PL!G109="", "", [1]PL!G109)</f>
        <v>8.9447938504542268</v>
      </c>
      <c r="H108" s="93">
        <f>IF([1]PL!H109="", "", [1]PL!H109)</f>
        <v>10.266842800528401</v>
      </c>
      <c r="I108" s="93">
        <f>IF([1]PL!I109="", "", [1]PL!I109)</f>
        <v>5.8756476683937828</v>
      </c>
      <c r="J108" s="93">
        <f>IF([1]PL!J109="", "", [1]PL!J109)</f>
        <v>5.8314017323410994</v>
      </c>
      <c r="K108" s="93">
        <f>IF([1]PL!K109="", "", [1]PL!K109)</f>
        <v>5.6236360584186675</v>
      </c>
      <c r="L108" s="93">
        <f>IF([1]PL!L109="", "", [1]PL!L109)</f>
        <v>6.3991552270327352</v>
      </c>
      <c r="M108" s="93">
        <f>IF([1]PL!M109="", "", [1]PL!M109)</f>
        <v>7.7462191073404645</v>
      </c>
      <c r="N108" s="93">
        <f>IF([1]PL!N109="", "", [1]PL!N109)</f>
        <v>9.2958271236959771</v>
      </c>
      <c r="O108" s="93">
        <f>IF([1]PL!O109="", "", [1]PL!O109)</f>
        <v>9.2498179169701373</v>
      </c>
      <c r="P108" s="93">
        <f>IF([1]PL!P109="", "", [1]PL!P109)</f>
        <v>10.899814471243042</v>
      </c>
      <c r="Q108" s="93">
        <f>IF([1]PL!Q109="", "", [1]PL!Q109)</f>
        <v>8.1799591002044973</v>
      </c>
      <c r="R108" s="93">
        <f>IF([1]PL!R109="", "", [1]PL!R109)</f>
        <v>7.239101717305152</v>
      </c>
      <c r="S108" s="93">
        <f>IF([1]PL!S109="", "", [1]PL!S109)</f>
        <v>7.2930735095504531</v>
      </c>
      <c r="T108" s="93">
        <f>IF([1]PL!T109="", "", [1]PL!T109)</f>
        <v>11.178861788617885</v>
      </c>
    </row>
    <row r="109" spans="1:219" x14ac:dyDescent="0.25">
      <c r="A109" s="56">
        <v>2012</v>
      </c>
      <c r="B109" s="81" t="str">
        <f>IF([1]PL!B110="", "", [1]PL!B110)</f>
        <v>:</v>
      </c>
      <c r="C109" s="81">
        <f>IF([1]PL!C110="", "", [1]PL!C110)</f>
        <v>9.5355136530495006</v>
      </c>
      <c r="D109" s="81">
        <f>IF([1]PL!D110="", "", [1]PL!D110)</f>
        <v>9.5515964561968083</v>
      </c>
      <c r="E109" s="93">
        <f>IF([1]PL!E110="", "", [1]PL!E110)</f>
        <v>9.3548116452722532</v>
      </c>
      <c r="F109" s="93">
        <f>IF([1]PL!F110="", "", [1]PL!F110)</f>
        <v>14.477441462021703</v>
      </c>
      <c r="G109" s="93">
        <f>IF([1]PL!G110="", "", [1]PL!G110)</f>
        <v>9.3267449042618917</v>
      </c>
      <c r="H109" s="93">
        <f>IF([1]PL!H110="", "", [1]PL!H110)</f>
        <v>10.266259734792675</v>
      </c>
      <c r="I109" s="93">
        <f>IF([1]PL!I110="", "", [1]PL!I110)</f>
        <v>6.1120543293718166</v>
      </c>
      <c r="J109" s="93">
        <f>IF([1]PL!J110="", "", [1]PL!J110)</f>
        <v>6.0889054912215173</v>
      </c>
      <c r="K109" s="93">
        <f>IF([1]PL!K110="", "", [1]PL!K110)</f>
        <v>5.7548968625411696</v>
      </c>
      <c r="L109" s="93">
        <f>IF([1]PL!L110="", "", [1]PL!L110)</f>
        <v>5.9907834101382482</v>
      </c>
      <c r="M109" s="93">
        <f>IF([1]PL!M110="", "", [1]PL!M110)</f>
        <v>7.7058306475241727</v>
      </c>
      <c r="N109" s="93">
        <f>IF([1]PL!N110="", "", [1]PL!N110)</f>
        <v>8.9934593023255793</v>
      </c>
      <c r="O109" s="93">
        <f>IF([1]PL!O110="", "", [1]PL!O110)</f>
        <v>9.1722023505365353</v>
      </c>
      <c r="P109" s="93">
        <f>IF([1]PL!P110="", "", [1]PL!P110)</f>
        <v>11.262734835031313</v>
      </c>
      <c r="Q109" s="93">
        <f>IF([1]PL!Q110="", "", [1]PL!Q110)</f>
        <v>7.9429735234215881</v>
      </c>
      <c r="R109" s="93">
        <f>IF([1]PL!R110="", "", [1]PL!R110)</f>
        <v>7.3387506348400207</v>
      </c>
      <c r="S109" s="93">
        <f>IF([1]PL!S110="", "", [1]PL!S110)</f>
        <v>7.7337054016344418</v>
      </c>
      <c r="T109" s="93">
        <f>IF([1]PL!T110="", "", [1]PL!T110)</f>
        <v>11.061320754716983</v>
      </c>
    </row>
    <row r="110" spans="1:219" x14ac:dyDescent="0.25">
      <c r="A110" s="56">
        <v>2013</v>
      </c>
      <c r="B110" s="81" t="str">
        <f>IF([1]PL!B111="", "", [1]PL!B111)</f>
        <v>:</v>
      </c>
      <c r="C110" s="81" t="str">
        <f>IF([1]PL!C111="", "", [1]PL!C111)</f>
        <v>:</v>
      </c>
      <c r="D110" s="81" t="str">
        <f>IF([1]PL!D111="", "", [1]PL!D111)</f>
        <v>:</v>
      </c>
      <c r="E110" s="93" t="str">
        <f>IF([1]PL!E111="", "", [1]PL!E111)</f>
        <v>:</v>
      </c>
      <c r="F110" s="93" t="str">
        <f>IF([1]PL!F111="", "", [1]PL!F111)</f>
        <v>:</v>
      </c>
      <c r="G110" s="93" t="str">
        <f>IF([1]PL!G111="", "", [1]PL!G111)</f>
        <v>:</v>
      </c>
      <c r="H110" s="93" t="str">
        <f>IF([1]PL!H111="", "", [1]PL!H111)</f>
        <v>:</v>
      </c>
      <c r="I110" s="93" t="str">
        <f>IF([1]PL!I111="", "", [1]PL!I111)</f>
        <v>:</v>
      </c>
      <c r="J110" s="93" t="str">
        <f>IF([1]PL!J111="", "", [1]PL!J111)</f>
        <v>:</v>
      </c>
      <c r="K110" s="93" t="str">
        <f>IF([1]PL!K111="", "", [1]PL!K111)</f>
        <v>:</v>
      </c>
      <c r="L110" s="93" t="str">
        <f>IF([1]PL!L111="", "", [1]PL!L111)</f>
        <v>:</v>
      </c>
      <c r="M110" s="93" t="str">
        <f>IF([1]PL!M111="", "", [1]PL!M111)</f>
        <v>:</v>
      </c>
      <c r="N110" s="93" t="str">
        <f>IF([1]PL!N111="", "", [1]PL!N111)</f>
        <v>:</v>
      </c>
      <c r="O110" s="93" t="str">
        <f>IF([1]PL!O111="", "", [1]PL!O111)</f>
        <v>:</v>
      </c>
      <c r="P110" s="93" t="str">
        <f>IF([1]PL!P111="", "", [1]PL!P111)</f>
        <v>:</v>
      </c>
      <c r="Q110" s="93" t="str">
        <f>IF([1]PL!Q111="", "", [1]PL!Q111)</f>
        <v>:</v>
      </c>
      <c r="R110" s="93" t="str">
        <f>IF([1]PL!R111="", "", [1]PL!R111)</f>
        <v>:</v>
      </c>
      <c r="S110" s="93" t="str">
        <f>IF([1]PL!S111="", "", [1]PL!S111)</f>
        <v>:</v>
      </c>
      <c r="T110" s="93" t="str">
        <f>IF([1]PL!T111="", "", [1]PL!T111)</f>
        <v>:</v>
      </c>
    </row>
    <row r="111" spans="1:219" ht="22.5" x14ac:dyDescent="0.25">
      <c r="A111" s="55" t="s">
        <v>41</v>
      </c>
      <c r="B111" s="81" t="str">
        <f>IF([1]PL!B112="", "", [1]PL!B112)</f>
        <v/>
      </c>
      <c r="C111" s="81" t="str">
        <f>IF([1]PL!C112="", "", [1]PL!C112)</f>
        <v/>
      </c>
      <c r="D111" s="81" t="str">
        <f>IF([1]PL!D112="", "", [1]PL!D112)</f>
        <v/>
      </c>
      <c r="E111" s="93" t="str">
        <f>IF([1]PL!E112="", "", [1]PL!E112)</f>
        <v/>
      </c>
      <c r="F111" s="93" t="str">
        <f>IF([1]PL!F112="", "", [1]PL!F112)</f>
        <v/>
      </c>
      <c r="G111" s="93" t="str">
        <f>IF([1]PL!G112="", "", [1]PL!G112)</f>
        <v/>
      </c>
      <c r="H111" s="93" t="str">
        <f>IF([1]PL!H112="", "", [1]PL!H112)</f>
        <v/>
      </c>
      <c r="I111" s="93" t="str">
        <f>IF([1]PL!I112="", "", [1]PL!I112)</f>
        <v/>
      </c>
      <c r="J111" s="93" t="str">
        <f>IF([1]PL!J112="", "", [1]PL!J112)</f>
        <v/>
      </c>
      <c r="K111" s="93" t="str">
        <f>IF([1]PL!K112="", "", [1]PL!K112)</f>
        <v/>
      </c>
      <c r="L111" s="93" t="str">
        <f>IF([1]PL!L112="", "", [1]PL!L112)</f>
        <v/>
      </c>
      <c r="M111" s="93" t="str">
        <f>IF([1]PL!M112="", "", [1]PL!M112)</f>
        <v/>
      </c>
      <c r="N111" s="93" t="str">
        <f>IF([1]PL!N112="", "", [1]PL!N112)</f>
        <v/>
      </c>
      <c r="O111" s="93" t="str">
        <f>IF([1]PL!O112="", "", [1]PL!O112)</f>
        <v/>
      </c>
      <c r="P111" s="93" t="str">
        <f>IF([1]PL!P112="", "", [1]PL!P112)</f>
        <v/>
      </c>
      <c r="Q111" s="93" t="str">
        <f>IF([1]PL!Q112="", "", [1]PL!Q112)</f>
        <v/>
      </c>
      <c r="R111" s="93" t="str">
        <f>IF([1]PL!R112="", "", [1]PL!R112)</f>
        <v/>
      </c>
      <c r="S111" s="93" t="str">
        <f>IF([1]PL!S112="", "", [1]PL!S112)</f>
        <v/>
      </c>
      <c r="T111" s="93" t="str">
        <f>IF([1]PL!T112="", "", [1]PL!T112)</f>
        <v/>
      </c>
    </row>
    <row r="112" spans="1:219" x14ac:dyDescent="0.25">
      <c r="A112" s="56">
        <v>2000</v>
      </c>
      <c r="B112" s="81">
        <f>IF([1]PL!B113="", "", [1]PL!B113)</f>
        <v>27.49895048657433</v>
      </c>
      <c r="C112" s="81">
        <f>IF([1]PL!C113="", "", [1]PL!C113)</f>
        <v>19.775452819082965</v>
      </c>
      <c r="D112" s="81">
        <f>IF([1]PL!D113="", "", [1]PL!D113)</f>
        <v>23.734896601132498</v>
      </c>
      <c r="E112" s="93">
        <f>IF([1]PL!E113="", "", [1]PL!E113)</f>
        <v>19.795646379386941</v>
      </c>
      <c r="F112" s="93">
        <f>IF([1]PL!F113="", "", [1]PL!F113)</f>
        <v>25.66408483651297</v>
      </c>
      <c r="G112" s="93">
        <f>IF([1]PL!G113="", "", [1]PL!G113)</f>
        <v>20.681356696999327</v>
      </c>
      <c r="H112" s="93">
        <f>IF([1]PL!H113="", "", [1]PL!H113)</f>
        <v>24.67933768656717</v>
      </c>
      <c r="I112" s="93">
        <f>IF([1]PL!I113="", "", [1]PL!I113)</f>
        <v>22.153296183366631</v>
      </c>
      <c r="J112" s="93">
        <f>IF([1]PL!J113="", "", [1]PL!J113)</f>
        <v>23.060573857598296</v>
      </c>
      <c r="K112" s="93">
        <f>IF([1]PL!K113="", "", [1]PL!K113)</f>
        <v>24.51682953311618</v>
      </c>
      <c r="L112" s="93">
        <f>IF([1]PL!L113="", "", [1]PL!L113)</f>
        <v>17.458866544789764</v>
      </c>
      <c r="M112" s="93">
        <f>IF([1]PL!M113="", "", [1]PL!M113)</f>
        <v>22.007831968672125</v>
      </c>
      <c r="N112" s="93">
        <f>IF([1]PL!N113="", "", [1]PL!N113)</f>
        <v>22.86604361370717</v>
      </c>
      <c r="O112" s="93">
        <f>IF([1]PL!O113="", "", [1]PL!O113)</f>
        <v>29.237288135593221</v>
      </c>
      <c r="P112" s="93">
        <f>IF([1]PL!P113="", "", [1]PL!P113)</f>
        <v>26.492815327301756</v>
      </c>
      <c r="Q112" s="93">
        <f>IF([1]PL!Q113="", "", [1]PL!Q113)</f>
        <v>22.167200699097002</v>
      </c>
      <c r="R112" s="93">
        <f>IF([1]PL!R113="", "", [1]PL!R113)</f>
        <v>25.777583760777041</v>
      </c>
      <c r="S112" s="93">
        <f>IF([1]PL!S113="", "", [1]PL!S113)</f>
        <v>26.040554962646745</v>
      </c>
      <c r="T112" s="93">
        <f>IF([1]PL!T113="", "", [1]PL!T113)</f>
        <v>28.460011344299485</v>
      </c>
    </row>
    <row r="113" spans="1:20" x14ac:dyDescent="0.25">
      <c r="A113" s="56">
        <v>2006</v>
      </c>
      <c r="B113" s="81">
        <f>IF([1]PL!B114="", "", [1]PL!B114)</f>
        <v>28.70927833138947</v>
      </c>
      <c r="C113" s="81">
        <f>IF([1]PL!C114="", "", [1]PL!C114)</f>
        <v>20.747676088620306</v>
      </c>
      <c r="D113" s="81">
        <f>IF([1]PL!D114="", "", [1]PL!D114)</f>
        <v>23.093099097484128</v>
      </c>
      <c r="E113" s="93">
        <f>IF([1]PL!E114="", "", [1]PL!E114)</f>
        <v>22.565468264536172</v>
      </c>
      <c r="F113" s="93">
        <f>IF([1]PL!F114="", "", [1]PL!F114)</f>
        <v>26.705506483743658</v>
      </c>
      <c r="G113" s="93">
        <f>IF([1]PL!G114="", "", [1]PL!G114)</f>
        <v>22.405043825926498</v>
      </c>
      <c r="H113" s="93">
        <f>IF([1]PL!H114="", "", [1]PL!H114)</f>
        <v>22.379687038677297</v>
      </c>
      <c r="I113" s="93">
        <f>IF([1]PL!I114="", "", [1]PL!I114)</f>
        <v>21.560035056967568</v>
      </c>
      <c r="J113" s="93">
        <f>IF([1]PL!J114="", "", [1]PL!J114)</f>
        <v>20.48362333674514</v>
      </c>
      <c r="K113" s="93">
        <f>IF([1]PL!K114="", "", [1]PL!K114)</f>
        <v>20.456231454005938</v>
      </c>
      <c r="L113" s="93">
        <f>IF([1]PL!L114="", "", [1]PL!L114)</f>
        <v>24.110766292671286</v>
      </c>
      <c r="M113" s="93">
        <f>IF([1]PL!M114="", "", [1]PL!M114)</f>
        <v>19.312107831745298</v>
      </c>
      <c r="N113" s="93">
        <f>IF([1]PL!N114="", "", [1]PL!N114)</f>
        <v>27.460465116279071</v>
      </c>
      <c r="O113" s="93">
        <f>IF([1]PL!O114="", "", [1]PL!O114)</f>
        <v>24.331486388821968</v>
      </c>
      <c r="P113" s="93">
        <f>IF([1]PL!P114="", "", [1]PL!P114)</f>
        <v>24.165591001290803</v>
      </c>
      <c r="Q113" s="93">
        <f>IF([1]PL!Q114="", "", [1]PL!Q114)</f>
        <v>21.678726483357455</v>
      </c>
      <c r="R113" s="93">
        <f>IF([1]PL!R114="", "", [1]PL!R114)</f>
        <v>21.25430737422467</v>
      </c>
      <c r="S113" s="93">
        <f>IF([1]PL!S114="", "", [1]PL!S114)</f>
        <v>25.513428120063192</v>
      </c>
      <c r="T113" s="93">
        <f>IF([1]PL!T114="", "", [1]PL!T114)</f>
        <v>24.37939446118525</v>
      </c>
    </row>
    <row r="114" spans="1:20" x14ac:dyDescent="0.25">
      <c r="A114" s="56">
        <v>2011</v>
      </c>
      <c r="B114" s="81">
        <f>IF([1]PL!B115="", "", [1]PL!B115)</f>
        <v>29.640758928575409</v>
      </c>
      <c r="C114" s="81">
        <f>IF([1]PL!C115="", "", [1]PL!C115)</f>
        <v>21.199363329963308</v>
      </c>
      <c r="D114" s="81">
        <f>IF([1]PL!D115="", "", [1]PL!D115)</f>
        <v>22.855867454212575</v>
      </c>
      <c r="E114" s="93">
        <f>IF([1]PL!E115="", "", [1]PL!E115)</f>
        <v>21.592574499267222</v>
      </c>
      <c r="F114" s="93">
        <f>IF([1]PL!F115="", "", [1]PL!F115)</f>
        <v>24.63659772406346</v>
      </c>
      <c r="G114" s="93">
        <f>IF([1]PL!G115="", "", [1]PL!G115)</f>
        <v>21.98928488236664</v>
      </c>
      <c r="H114" s="93">
        <f>IF([1]PL!H115="", "", [1]PL!H115)</f>
        <v>21.410832232496695</v>
      </c>
      <c r="I114" s="93">
        <f>IF([1]PL!I115="", "", [1]PL!I115)</f>
        <v>22.766839378238341</v>
      </c>
      <c r="J114" s="93">
        <f>IF([1]PL!J115="", "", [1]PL!J115)</f>
        <v>21.080883249969499</v>
      </c>
      <c r="K114" s="93">
        <f>IF([1]PL!K115="", "", [1]PL!K115)</f>
        <v>20.060433103911368</v>
      </c>
      <c r="L114" s="93">
        <f>IF([1]PL!L115="", "", [1]PL!L115)</f>
        <v>24.604012671594507</v>
      </c>
      <c r="M114" s="93">
        <f>IF([1]PL!M115="", "", [1]PL!M115)</f>
        <v>19.623755071929178</v>
      </c>
      <c r="N114" s="93">
        <f>IF([1]PL!N115="", "", [1]PL!N115)</f>
        <v>26.546199701937411</v>
      </c>
      <c r="O114" s="93">
        <f>IF([1]PL!O115="", "", [1]PL!O115)</f>
        <v>23.743627093954842</v>
      </c>
      <c r="P114" s="93">
        <f>IF([1]PL!P115="", "", [1]PL!P115)</f>
        <v>24.61038961038961</v>
      </c>
      <c r="Q114" s="93">
        <f>IF([1]PL!Q115="", "", [1]PL!Q115)</f>
        <v>23.66345311130587</v>
      </c>
      <c r="R114" s="93">
        <f>IF([1]PL!R115="", "", [1]PL!R115)</f>
        <v>23.540290620871861</v>
      </c>
      <c r="S114" s="93">
        <f>IF([1]PL!S115="", "", [1]PL!S115)</f>
        <v>26.239629558170947</v>
      </c>
      <c r="T114" s="93">
        <f>IF([1]PL!T115="", "", [1]PL!T115)</f>
        <v>24.237804878048781</v>
      </c>
    </row>
    <row r="115" spans="1:20" x14ac:dyDescent="0.25">
      <c r="A115" s="56">
        <v>2012</v>
      </c>
      <c r="B115" s="81" t="str">
        <f>IF([1]PL!B116="", "", [1]PL!B116)</f>
        <v>:</v>
      </c>
      <c r="C115" s="81">
        <f>IF([1]PL!C116="", "", [1]PL!C116)</f>
        <v>21.365730817685424</v>
      </c>
      <c r="D115" s="81">
        <f>IF([1]PL!D116="", "", [1]PL!D116)</f>
        <v>23.098695306593257</v>
      </c>
      <c r="E115" s="93">
        <f>IF([1]PL!E116="", "", [1]PL!E116)</f>
        <v>21.511871801325611</v>
      </c>
      <c r="F115" s="93">
        <f>IF([1]PL!F116="", "", [1]PL!F116)</f>
        <v>24.504364852737218</v>
      </c>
      <c r="G115" s="93">
        <f>IF([1]PL!G116="", "", [1]PL!G116)</f>
        <v>21.587399629400871</v>
      </c>
      <c r="H115" s="93">
        <f>IF([1]PL!H116="", "", [1]PL!H116)</f>
        <v>22.005893496106083</v>
      </c>
      <c r="I115" s="93">
        <f>IF([1]PL!I116="", "", [1]PL!I116)</f>
        <v>24.235993208828525</v>
      </c>
      <c r="J115" s="93">
        <f>IF([1]PL!J116="", "", [1]PL!J116)</f>
        <v>22.500311293736772</v>
      </c>
      <c r="K115" s="93">
        <f>IF([1]PL!K116="", "", [1]PL!K116)</f>
        <v>21.511527127751776</v>
      </c>
      <c r="L115" s="93">
        <f>IF([1]PL!L116="", "", [1]PL!L116)</f>
        <v>24.77507131885012</v>
      </c>
      <c r="M115" s="93">
        <f>IF([1]PL!M116="", "", [1]PL!M116)</f>
        <v>19.630823322590096</v>
      </c>
      <c r="N115" s="93">
        <f>IF([1]PL!N116="", "", [1]PL!N116)</f>
        <v>26.308139534883718</v>
      </c>
      <c r="O115" s="93">
        <f>IF([1]PL!O116="", "", [1]PL!O116)</f>
        <v>24.859478794072558</v>
      </c>
      <c r="P115" s="93">
        <f>IF([1]PL!P116="", "", [1]PL!P116)</f>
        <v>23.843349845779983</v>
      </c>
      <c r="Q115" s="93">
        <f>IF([1]PL!Q116="", "", [1]PL!Q116)</f>
        <v>23.072446901367471</v>
      </c>
      <c r="R115" s="93">
        <f>IF([1]PL!R116="", "", [1]PL!R116)</f>
        <v>23.285931945149823</v>
      </c>
      <c r="S115" s="93">
        <f>IF([1]PL!S116="", "", [1]PL!S116)</f>
        <v>26.051425154474785</v>
      </c>
      <c r="T115" s="93">
        <f>IF([1]PL!T116="", "", [1]PL!T116)</f>
        <v>25.341981132075475</v>
      </c>
    </row>
    <row r="116" spans="1:20" x14ac:dyDescent="0.25">
      <c r="A116" s="56">
        <v>2013</v>
      </c>
      <c r="B116" s="81" t="str">
        <f>IF([1]PL!B117="", "", [1]PL!B117)</f>
        <v>:</v>
      </c>
      <c r="C116" s="81" t="str">
        <f>IF([1]PL!C117="", "", [1]PL!C117)</f>
        <v>:</v>
      </c>
      <c r="D116" s="81" t="str">
        <f>IF([1]PL!D117="", "", [1]PL!D117)</f>
        <v>:</v>
      </c>
      <c r="E116" s="93" t="str">
        <f>IF([1]PL!E117="", "", [1]PL!E117)</f>
        <v>:</v>
      </c>
      <c r="F116" s="93" t="str">
        <f>IF([1]PL!F117="", "", [1]PL!F117)</f>
        <v>:</v>
      </c>
      <c r="G116" s="93" t="str">
        <f>IF([1]PL!G117="", "", [1]PL!G117)</f>
        <v>:</v>
      </c>
      <c r="H116" s="93" t="str">
        <f>IF([1]PL!H117="", "", [1]PL!H117)</f>
        <v>:</v>
      </c>
      <c r="I116" s="93" t="str">
        <f>IF([1]PL!I117="", "", [1]PL!I117)</f>
        <v>:</v>
      </c>
      <c r="J116" s="93" t="str">
        <f>IF([1]PL!J117="", "", [1]PL!J117)</f>
        <v>:</v>
      </c>
      <c r="K116" s="93" t="str">
        <f>IF([1]PL!K117="", "", [1]PL!K117)</f>
        <v>:</v>
      </c>
      <c r="L116" s="93" t="str">
        <f>IF([1]PL!L117="", "", [1]PL!L117)</f>
        <v>:</v>
      </c>
      <c r="M116" s="93" t="str">
        <f>IF([1]PL!M117="", "", [1]PL!M117)</f>
        <v>:</v>
      </c>
      <c r="N116" s="93" t="str">
        <f>IF([1]PL!N117="", "", [1]PL!N117)</f>
        <v>:</v>
      </c>
      <c r="O116" s="93" t="str">
        <f>IF([1]PL!O117="", "", [1]PL!O117)</f>
        <v>:</v>
      </c>
      <c r="P116" s="93" t="str">
        <f>IF([1]PL!P117="", "", [1]PL!P117)</f>
        <v>:</v>
      </c>
      <c r="Q116" s="93" t="str">
        <f>IF([1]PL!Q117="", "", [1]PL!Q117)</f>
        <v>:</v>
      </c>
      <c r="R116" s="93" t="str">
        <f>IF([1]PL!R117="", "", [1]PL!R117)</f>
        <v>:</v>
      </c>
      <c r="S116" s="93" t="str">
        <f>IF([1]PL!S117="", "", [1]PL!S117)</f>
        <v>:</v>
      </c>
      <c r="T116" s="93" t="str">
        <f>IF([1]PL!T117="", "", [1]PL!T117)</f>
        <v>:</v>
      </c>
    </row>
    <row r="117" spans="1:20" x14ac:dyDescent="0.25">
      <c r="A117" s="55" t="s">
        <v>42</v>
      </c>
      <c r="B117" s="81" t="str">
        <f>IF([1]PL!B118="", "", [1]PL!B118)</f>
        <v/>
      </c>
      <c r="C117" s="81" t="str">
        <f>IF([1]PL!C118="", "", [1]PL!C118)</f>
        <v/>
      </c>
      <c r="D117" s="81" t="str">
        <f>IF([1]PL!D118="", "", [1]PL!D118)</f>
        <v/>
      </c>
      <c r="E117" s="93" t="str">
        <f>IF([1]PL!E118="", "", [1]PL!E118)</f>
        <v/>
      </c>
      <c r="F117" s="93" t="str">
        <f>IF([1]PL!F118="", "", [1]PL!F118)</f>
        <v/>
      </c>
      <c r="G117" s="93" t="str">
        <f>IF([1]PL!G118="", "", [1]PL!G118)</f>
        <v/>
      </c>
      <c r="H117" s="93" t="str">
        <f>IF([1]PL!H118="", "", [1]PL!H118)</f>
        <v/>
      </c>
      <c r="I117" s="93" t="str">
        <f>IF([1]PL!I118="", "", [1]PL!I118)</f>
        <v/>
      </c>
      <c r="J117" s="93" t="str">
        <f>IF([1]PL!J118="", "", [1]PL!J118)</f>
        <v/>
      </c>
      <c r="K117" s="93" t="str">
        <f>IF([1]PL!K118="", "", [1]PL!K118)</f>
        <v/>
      </c>
      <c r="L117" s="93" t="str">
        <f>IF([1]PL!L118="", "", [1]PL!L118)</f>
        <v/>
      </c>
      <c r="M117" s="93" t="str">
        <f>IF([1]PL!M118="", "", [1]PL!M118)</f>
        <v/>
      </c>
      <c r="N117" s="93" t="str">
        <f>IF([1]PL!N118="", "", [1]PL!N118)</f>
        <v/>
      </c>
      <c r="O117" s="93" t="str">
        <f>IF([1]PL!O118="", "", [1]PL!O118)</f>
        <v/>
      </c>
      <c r="P117" s="93" t="str">
        <f>IF([1]PL!P118="", "", [1]PL!P118)</f>
        <v/>
      </c>
      <c r="Q117" s="93" t="str">
        <f>IF([1]PL!Q118="", "", [1]PL!Q118)</f>
        <v/>
      </c>
      <c r="R117" s="93" t="str">
        <f>IF([1]PL!R118="", "", [1]PL!R118)</f>
        <v/>
      </c>
      <c r="S117" s="93" t="str">
        <f>IF([1]PL!S118="", "", [1]PL!S118)</f>
        <v/>
      </c>
      <c r="T117" s="93" t="str">
        <f>IF([1]PL!T118="", "", [1]PL!T118)</f>
        <v/>
      </c>
    </row>
    <row r="118" spans="1:20" x14ac:dyDescent="0.25">
      <c r="A118" s="88" t="s">
        <v>43</v>
      </c>
      <c r="B118" s="81">
        <f>IF([1]PL!B119="", "", [1]PL!B119)</f>
        <v>1.8109836087751452</v>
      </c>
      <c r="C118" s="81">
        <f>IF([1]PL!C119="", "", [1]PL!C119)</f>
        <v>0.71885374034181837</v>
      </c>
      <c r="D118" s="81">
        <f>IF([1]PL!D119="", "", [1]PL!D119)</f>
        <v>0.55784644961122254</v>
      </c>
      <c r="E118" s="93">
        <f>IF([1]PL!E119="", "", [1]PL!E119)</f>
        <v>0.59171127083651931</v>
      </c>
      <c r="F118" s="93">
        <f>IF([1]PL!F119="", "", [1]PL!F119)</f>
        <v>1.211780147662018</v>
      </c>
      <c r="G118" s="93">
        <f>IF([1]PL!G119="", "", [1]PL!G119)</f>
        <v>0.81703369930824399</v>
      </c>
      <c r="H118" s="93">
        <f>IF([1]PL!H119="", "", [1]PL!H119)</f>
        <v>0.3136683275027386</v>
      </c>
      <c r="I118" s="93">
        <f>IF([1]PL!I119="", "", [1]PL!I119)</f>
        <v>0.41195826645264844</v>
      </c>
      <c r="J118" s="93">
        <f>IF([1]PL!J119="", "", [1]PL!J119)</f>
        <v>0.35921221302878453</v>
      </c>
      <c r="K118" s="93">
        <f>IF([1]PL!K119="", "", [1]PL!K119)</f>
        <v>6.479347633398333E-2</v>
      </c>
      <c r="L118" s="93">
        <f>IF([1]PL!L119="", "", [1]PL!L119)</f>
        <v>0.1947992881154835</v>
      </c>
      <c r="M118" s="93">
        <f>IF([1]PL!M119="", "", [1]PL!M119)</f>
        <v>0.43809870887130364</v>
      </c>
      <c r="N118" s="93">
        <f>IF([1]PL!N119="", "", [1]PL!N119)</f>
        <v>0.26327765945521797</v>
      </c>
      <c r="O118" s="93">
        <f>IF([1]PL!O119="", "", [1]PL!O119)</f>
        <v>0.13448841500922701</v>
      </c>
      <c r="P118" s="93">
        <f>IF([1]PL!P119="", "", [1]PL!P119)</f>
        <v>0.43686006825938567</v>
      </c>
      <c r="Q118" s="93">
        <f>IF([1]PL!Q119="", "", [1]PL!Q119)</f>
        <v>0.16478636076615449</v>
      </c>
      <c r="R118" s="93">
        <f>IF([1]PL!R119="", "", [1]PL!R119)</f>
        <v>0.28003913894324856</v>
      </c>
      <c r="S118" s="93">
        <f>IF([1]PL!S119="", "", [1]PL!S119)</f>
        <v>0.24705981750591416</v>
      </c>
      <c r="T118" s="93">
        <f>IF([1]PL!T119="", "", [1]PL!T119)</f>
        <v>0.35884746325666361</v>
      </c>
    </row>
    <row r="119" spans="1:20" x14ac:dyDescent="0.25">
      <c r="A119" s="88">
        <v>2006</v>
      </c>
      <c r="B119" s="81">
        <f>IF([1]PL!B120="", "", [1]PL!B120)</f>
        <v>1.7791486750503052</v>
      </c>
      <c r="C119" s="81">
        <f>IF([1]PL!C120="", "", [1]PL!C120)</f>
        <v>0.74945446491965151</v>
      </c>
      <c r="D119" s="81">
        <f>IF([1]PL!D120="", "", [1]PL!D120)</f>
        <v>0.55320608006788141</v>
      </c>
      <c r="E119" s="93">
        <f>IF([1]PL!E120="", "", [1]PL!E120)</f>
        <v>0.53571764429293534</v>
      </c>
      <c r="F119" s="93">
        <f>IF([1]PL!F120="", "", [1]PL!F120)</f>
        <v>1.1057271804919009</v>
      </c>
      <c r="G119" s="93">
        <f>IF([1]PL!G120="", "", [1]PL!G120)</f>
        <v>0.88385369782536594</v>
      </c>
      <c r="H119" s="93">
        <f>IF([1]PL!H120="", "", [1]PL!H120)</f>
        <v>0.35746480456346419</v>
      </c>
      <c r="I119" s="93">
        <f>IF([1]PL!I120="", "", [1]PL!I120)</f>
        <v>0.43078065534205889</v>
      </c>
      <c r="J119" s="93">
        <f>IF([1]PL!J120="", "", [1]PL!J120)</f>
        <v>0.37559069767441861</v>
      </c>
      <c r="K119" s="93">
        <f>IF([1]PL!K120="", "", [1]PL!K120)</f>
        <v>7.694130768158372E-2</v>
      </c>
      <c r="L119" s="93">
        <f>IF([1]PL!L120="", "", [1]PL!L120)</f>
        <v>0.25056809089454313</v>
      </c>
      <c r="M119" s="93">
        <f>IF([1]PL!M120="", "", [1]PL!M120)</f>
        <v>0.45310971348707202</v>
      </c>
      <c r="N119" s="93">
        <f>IF([1]PL!N120="", "", [1]PL!N120)</f>
        <v>0.19159348701061105</v>
      </c>
      <c r="O119" s="93">
        <f>IF([1]PL!O120="", "", [1]PL!O120)</f>
        <v>9.3746158574062696E-2</v>
      </c>
      <c r="P119" s="93">
        <f>IF([1]PL!P120="", "", [1]PL!P120)</f>
        <v>0.34447344734473445</v>
      </c>
      <c r="Q119" s="93">
        <f>IF([1]PL!Q120="", "", [1]PL!Q120)</f>
        <v>0.15215545395166558</v>
      </c>
      <c r="R119" s="93">
        <f>IF([1]PL!R120="", "", [1]PL!R120)</f>
        <v>0.350736612362616</v>
      </c>
      <c r="S119" s="93">
        <f>IF([1]PL!S120="", "", [1]PL!S120)</f>
        <v>0.18499672988881624</v>
      </c>
      <c r="T119" s="93">
        <f>IF([1]PL!T120="", "", [1]PL!T120)</f>
        <v>0.50585253160495414</v>
      </c>
    </row>
    <row r="120" spans="1:20" x14ac:dyDescent="0.25">
      <c r="A120" s="88">
        <v>2011</v>
      </c>
      <c r="B120" s="81">
        <f>IF([1]PL!B121="", "", [1]PL!B121)</f>
        <v>1.9753761442440207</v>
      </c>
      <c r="C120" s="81">
        <f>IF([1]PL!C121="", "", [1]PL!C121)</f>
        <v>0.9579899154789363</v>
      </c>
      <c r="D120" s="81">
        <f>IF([1]PL!D121="", "", [1]PL!D121)</f>
        <v>0.74601172611704547</v>
      </c>
      <c r="E120" s="93">
        <f>IF([1]PL!E121="", "", [1]PL!E121)</f>
        <v>0.60607839751338277</v>
      </c>
      <c r="F120" s="93">
        <f>IF([1]PL!F121="", "", [1]PL!F121)</f>
        <v>1.3749806117008387</v>
      </c>
      <c r="G120" s="93">
        <f>IF([1]PL!G121="", "", [1]PL!G121)</f>
        <v>1.0032717461835319</v>
      </c>
      <c r="H120" s="93">
        <f>IF([1]PL!H121="", "", [1]PL!H121)</f>
        <v>0.51114959859814979</v>
      </c>
      <c r="I120" s="93">
        <f>IF([1]PL!I121="", "", [1]PL!I121)</f>
        <v>0.61467435004020365</v>
      </c>
      <c r="J120" s="93">
        <f>IF([1]PL!J121="", "", [1]PL!J121)</f>
        <v>0.89281449314696693</v>
      </c>
      <c r="K120" s="93">
        <f>IF([1]PL!K121="", "", [1]PL!K121)</f>
        <v>0.36089850249584027</v>
      </c>
      <c r="L120" s="93">
        <f>IF([1]PL!L121="", "", [1]PL!L121)</f>
        <v>0.39119482320314308</v>
      </c>
      <c r="M120" s="93">
        <f>IF([1]PL!M121="", "", [1]PL!M121)</f>
        <v>0.61706478920459318</v>
      </c>
      <c r="N120" s="93">
        <f>IF([1]PL!N121="", "", [1]PL!N121)</f>
        <v>0.33436404431356048</v>
      </c>
      <c r="O120" s="93">
        <f>IF([1]PL!O121="", "", [1]PL!O121)</f>
        <v>0.16228803439216624</v>
      </c>
      <c r="P120" s="93">
        <f>IF([1]PL!P121="", "", [1]PL!P121)</f>
        <v>0.53740266878377962</v>
      </c>
      <c r="Q120" s="93">
        <f>IF([1]PL!Q121="", "", [1]PL!Q121)</f>
        <v>0.24949938949938949</v>
      </c>
      <c r="R120" s="93">
        <f>IF([1]PL!R121="", "", [1]PL!R121)</f>
        <v>0.26869421292191287</v>
      </c>
      <c r="S120" s="93">
        <f>IF([1]PL!S121="", "", [1]PL!S121)</f>
        <v>0.47313620940378093</v>
      </c>
      <c r="T120" s="93">
        <f>IF([1]PL!T121="", "", [1]PL!T121)</f>
        <v>0.70261135290304655</v>
      </c>
    </row>
    <row r="121" spans="1:20" x14ac:dyDescent="0.25">
      <c r="A121" s="88">
        <v>2013</v>
      </c>
      <c r="B121" s="81">
        <f>IF([1]PL!B122="", "", [1]PL!B122)</f>
        <v>2.0301071149907908</v>
      </c>
      <c r="C121" s="81">
        <f>IF([1]PL!C122="", "", [1]PL!C122)</f>
        <v>1.0620749224710337</v>
      </c>
      <c r="D121" s="81">
        <f>IF([1]PL!D122="", "", [1]PL!D122)</f>
        <v>0.87082275305244272</v>
      </c>
      <c r="E121" s="93">
        <f>IF([1]PL!E122="", "", [1]PL!E122)</f>
        <v>0.67007478188616543</v>
      </c>
      <c r="F121" s="93">
        <f>IF([1]PL!F122="", "", [1]PL!F122)</f>
        <v>1.5524788654952002</v>
      </c>
      <c r="G121" s="93">
        <f>IF([1]PL!G122="", "", [1]PL!G122)</f>
        <v>1.2962738415153701</v>
      </c>
      <c r="H121" s="93">
        <f>IF([1]PL!H122="", "", [1]PL!H122)</f>
        <v>0.61542956026058626</v>
      </c>
      <c r="I121" s="93">
        <f>IF([1]PL!I122="", "", [1]PL!I122)</f>
        <v>0.61167869229295702</v>
      </c>
      <c r="J121" s="93">
        <f>IF([1]PL!J122="", "", [1]PL!J122)</f>
        <v>1.2163807558364503</v>
      </c>
      <c r="K121" s="93">
        <f>IF([1]PL!K122="", "", [1]PL!K122)</f>
        <v>0.35195324839422976</v>
      </c>
      <c r="L121" s="93">
        <f>IF([1]PL!L122="", "", [1]PL!L122)</f>
        <v>0.54549217002237138</v>
      </c>
      <c r="M121" s="93">
        <f>IF([1]PL!M122="", "", [1]PL!M122)</f>
        <v>0.62364515196889692</v>
      </c>
      <c r="N121" s="93">
        <f>IF([1]PL!N122="", "", [1]PL!N122)</f>
        <v>0.29954365890205698</v>
      </c>
      <c r="O121" s="93">
        <f>IF([1]PL!O122="", "", [1]PL!O122)</f>
        <v>0.25899437492825161</v>
      </c>
      <c r="P121" s="93">
        <f>IF([1]PL!P122="", "", [1]PL!P122)</f>
        <v>0.64848593764039897</v>
      </c>
      <c r="Q121" s="93">
        <f>IF([1]PL!Q122="", "", [1]PL!Q122)</f>
        <v>0.22742265559166966</v>
      </c>
      <c r="R121" s="93">
        <f>IF([1]PL!R122="", "", [1]PL!R122)</f>
        <v>0.30996987438185641</v>
      </c>
      <c r="S121" s="93">
        <f>IF([1]PL!S122="", "", [1]PL!S122)</f>
        <v>0.36245878473857751</v>
      </c>
      <c r="T121" s="93">
        <f>IF([1]PL!T122="", "", [1]PL!T122)</f>
        <v>0.98277812141026777</v>
      </c>
    </row>
    <row r="122" spans="1:20" x14ac:dyDescent="0.25">
      <c r="A122" s="88"/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</row>
    <row r="123" spans="1:20" x14ac:dyDescent="0.25">
      <c r="A123" s="58" t="s">
        <v>44</v>
      </c>
      <c r="B123" s="74"/>
      <c r="C123" s="74"/>
      <c r="D123" s="74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6"/>
    </row>
    <row r="124" spans="1:20" x14ac:dyDescent="0.25">
      <c r="A124" s="90"/>
      <c r="B124" s="76"/>
      <c r="C124" s="76"/>
      <c r="D124" s="76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</row>
    <row r="125" spans="1:20" x14ac:dyDescent="0.25">
      <c r="A125" s="90"/>
      <c r="B125" s="76"/>
      <c r="C125" s="76"/>
      <c r="D125" s="76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86"/>
    </row>
    <row r="126" spans="1:20" x14ac:dyDescent="0.25">
      <c r="A126" s="90"/>
      <c r="B126" s="76"/>
      <c r="C126" s="76"/>
      <c r="D126" s="76"/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86"/>
    </row>
    <row r="127" spans="1:20" x14ac:dyDescent="0.25">
      <c r="A127" s="90"/>
      <c r="B127" s="76"/>
      <c r="C127" s="76"/>
      <c r="D127" s="76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</row>
    <row r="128" spans="1:20" x14ac:dyDescent="0.25">
      <c r="A128" s="90"/>
      <c r="B128" s="76"/>
      <c r="C128" s="76"/>
      <c r="D128" s="76"/>
      <c r="E128" s="86"/>
      <c r="F128" s="86"/>
      <c r="G128" s="86"/>
      <c r="H128" s="86"/>
      <c r="I128" s="86"/>
      <c r="J128" s="86"/>
      <c r="K128" s="86"/>
      <c r="L128" s="86"/>
      <c r="M128" s="86"/>
      <c r="N128" s="86"/>
      <c r="O128" s="86"/>
      <c r="P128" s="86"/>
    </row>
    <row r="129" spans="1:16" x14ac:dyDescent="0.25">
      <c r="A129" s="90"/>
      <c r="B129" s="76"/>
      <c r="C129" s="76"/>
      <c r="D129" s="76"/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6"/>
    </row>
    <row r="130" spans="1:16" x14ac:dyDescent="0.25">
      <c r="A130" s="90"/>
      <c r="B130" s="76"/>
      <c r="C130" s="76"/>
      <c r="D130" s="76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6"/>
    </row>
    <row r="131" spans="1:16" x14ac:dyDescent="0.25">
      <c r="A131" s="90"/>
      <c r="B131" s="76"/>
      <c r="C131" s="76"/>
      <c r="D131" s="7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</row>
    <row r="132" spans="1:16" x14ac:dyDescent="0.25">
      <c r="A132" s="90"/>
      <c r="B132" s="76"/>
      <c r="C132" s="76"/>
      <c r="D132" s="7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</row>
    <row r="133" spans="1:16" x14ac:dyDescent="0.25">
      <c r="A133" s="90"/>
      <c r="B133" s="76"/>
      <c r="C133" s="76"/>
      <c r="D133" s="7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</row>
    <row r="134" spans="1:16" x14ac:dyDescent="0.25">
      <c r="A134" s="90"/>
      <c r="B134" s="76"/>
      <c r="C134" s="76"/>
      <c r="D134" s="7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</row>
    <row r="135" spans="1:16" x14ac:dyDescent="0.25">
      <c r="A135" s="90"/>
      <c r="B135" s="76"/>
      <c r="C135" s="76"/>
      <c r="D135" s="7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</row>
    <row r="136" spans="1:16" x14ac:dyDescent="0.25">
      <c r="A136" s="90"/>
      <c r="B136" s="76"/>
      <c r="C136" s="76"/>
      <c r="D136" s="76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</row>
    <row r="137" spans="1:16" x14ac:dyDescent="0.25">
      <c r="A137" s="90"/>
      <c r="B137" s="76"/>
      <c r="C137" s="76"/>
      <c r="D137" s="7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</row>
    <row r="138" spans="1:16" x14ac:dyDescent="0.25">
      <c r="A138" s="90"/>
      <c r="B138" s="76"/>
      <c r="C138" s="76"/>
      <c r="D138" s="7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</row>
    <row r="139" spans="1:16" x14ac:dyDescent="0.25">
      <c r="A139" s="90"/>
      <c r="B139" s="76"/>
      <c r="C139" s="76"/>
      <c r="D139" s="7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</row>
    <row r="140" spans="1:16" x14ac:dyDescent="0.25">
      <c r="A140" s="90"/>
      <c r="B140" s="76"/>
      <c r="C140" s="76"/>
      <c r="D140" s="7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</row>
    <row r="141" spans="1:16" x14ac:dyDescent="0.25">
      <c r="A141" s="90"/>
      <c r="B141" s="76"/>
      <c r="C141" s="76"/>
      <c r="D141" s="7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</row>
    <row r="142" spans="1:16" x14ac:dyDescent="0.25">
      <c r="A142" s="90"/>
      <c r="B142" s="76"/>
      <c r="C142" s="76"/>
      <c r="D142" s="76"/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6"/>
    </row>
    <row r="143" spans="1:16" x14ac:dyDescent="0.25">
      <c r="A143" s="90"/>
      <c r="B143" s="76"/>
      <c r="C143" s="76"/>
      <c r="D143" s="76"/>
      <c r="E143" s="86"/>
      <c r="F143" s="86"/>
      <c r="G143" s="86"/>
      <c r="H143" s="86"/>
      <c r="I143" s="86"/>
      <c r="J143" s="86"/>
      <c r="K143" s="86"/>
      <c r="L143" s="86"/>
      <c r="M143" s="86"/>
      <c r="N143" s="86"/>
      <c r="O143" s="86"/>
      <c r="P143" s="86"/>
    </row>
    <row r="144" spans="1:16" x14ac:dyDescent="0.25">
      <c r="A144" s="90"/>
      <c r="B144" s="76"/>
      <c r="C144" s="76"/>
      <c r="D144" s="76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6"/>
    </row>
    <row r="145" spans="1:16" x14ac:dyDescent="0.25">
      <c r="A145" s="90"/>
      <c r="B145" s="76"/>
      <c r="C145" s="76"/>
      <c r="D145" s="76"/>
      <c r="E145" s="86"/>
      <c r="F145" s="86"/>
      <c r="G145" s="86"/>
      <c r="H145" s="86"/>
      <c r="I145" s="86"/>
      <c r="J145" s="86"/>
      <c r="K145" s="86"/>
      <c r="L145" s="86"/>
      <c r="M145" s="86"/>
      <c r="N145" s="86"/>
      <c r="O145" s="86"/>
      <c r="P145" s="86"/>
    </row>
    <row r="146" spans="1:16" x14ac:dyDescent="0.25">
      <c r="A146" s="90"/>
      <c r="B146" s="76"/>
      <c r="C146" s="76"/>
      <c r="D146" s="76"/>
      <c r="E146" s="86"/>
      <c r="F146" s="86"/>
      <c r="G146" s="86"/>
      <c r="H146" s="86"/>
      <c r="I146" s="86"/>
      <c r="J146" s="86"/>
      <c r="K146" s="86"/>
      <c r="L146" s="86"/>
      <c r="M146" s="86"/>
      <c r="N146" s="86"/>
      <c r="O146" s="86"/>
      <c r="P146" s="86"/>
    </row>
    <row r="147" spans="1:16" x14ac:dyDescent="0.25">
      <c r="A147" s="90"/>
      <c r="B147" s="76"/>
      <c r="C147" s="76"/>
      <c r="D147" s="76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6"/>
    </row>
    <row r="148" spans="1:16" x14ac:dyDescent="0.25">
      <c r="A148" s="90"/>
      <c r="B148" s="76"/>
      <c r="C148" s="76"/>
      <c r="D148" s="76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</row>
    <row r="149" spans="1:16" x14ac:dyDescent="0.25">
      <c r="A149" s="90"/>
      <c r="B149" s="76"/>
      <c r="C149" s="76"/>
      <c r="D149" s="76"/>
      <c r="E149" s="86"/>
      <c r="F149" s="86"/>
      <c r="G149" s="86"/>
      <c r="H149" s="86"/>
      <c r="I149" s="86"/>
      <c r="J149" s="86"/>
      <c r="K149" s="86"/>
      <c r="L149" s="86"/>
      <c r="M149" s="86"/>
      <c r="N149" s="86"/>
      <c r="O149" s="86"/>
      <c r="P149" s="86"/>
    </row>
    <row r="150" spans="1:16" x14ac:dyDescent="0.25">
      <c r="A150" s="90"/>
      <c r="B150" s="76"/>
      <c r="C150" s="76"/>
      <c r="D150" s="76"/>
      <c r="E150" s="86"/>
      <c r="F150" s="86"/>
      <c r="G150" s="86"/>
      <c r="H150" s="86"/>
      <c r="I150" s="86"/>
      <c r="J150" s="86"/>
      <c r="K150" s="86"/>
      <c r="L150" s="86"/>
      <c r="M150" s="86"/>
      <c r="N150" s="86"/>
      <c r="O150" s="86"/>
      <c r="P150" s="86"/>
    </row>
    <row r="151" spans="1:16" x14ac:dyDescent="0.25">
      <c r="A151" s="90"/>
      <c r="B151" s="76"/>
      <c r="C151" s="76"/>
      <c r="D151" s="76"/>
      <c r="E151" s="86"/>
      <c r="F151" s="86"/>
      <c r="G151" s="86"/>
      <c r="H151" s="86"/>
      <c r="I151" s="86"/>
      <c r="J151" s="86"/>
      <c r="K151" s="86"/>
      <c r="L151" s="86"/>
      <c r="M151" s="86"/>
      <c r="N151" s="86"/>
      <c r="O151" s="86"/>
      <c r="P151" s="86"/>
    </row>
    <row r="152" spans="1:16" x14ac:dyDescent="0.25">
      <c r="A152" s="90"/>
      <c r="B152" s="76"/>
      <c r="C152" s="76"/>
      <c r="D152" s="76"/>
    </row>
    <row r="153" spans="1:16" x14ac:dyDescent="0.25">
      <c r="A153" s="90"/>
      <c r="B153" s="76"/>
      <c r="C153" s="76"/>
      <c r="D153" s="76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</row>
    <row r="154" spans="1:16" x14ac:dyDescent="0.25">
      <c r="A154" s="90"/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</row>
    <row r="155" spans="1:16" x14ac:dyDescent="0.25">
      <c r="A155" s="90"/>
      <c r="B155" s="76"/>
      <c r="C155" s="76"/>
      <c r="D155" s="76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76"/>
      <c r="P155" s="89"/>
    </row>
    <row r="156" spans="1:16" x14ac:dyDescent="0.25">
      <c r="A156" s="90"/>
      <c r="B156" s="76"/>
      <c r="C156" s="76"/>
      <c r="D156" s="76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76"/>
      <c r="P156" s="89"/>
    </row>
    <row r="157" spans="1:16" x14ac:dyDescent="0.25">
      <c r="A157" s="90"/>
      <c r="B157" s="76"/>
      <c r="C157" s="76"/>
      <c r="D157" s="76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76"/>
      <c r="P157" s="89"/>
    </row>
    <row r="158" spans="1:16" x14ac:dyDescent="0.25">
      <c r="A158" s="90"/>
      <c r="B158" s="76"/>
      <c r="C158" s="76"/>
      <c r="D158" s="76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76"/>
      <c r="P158" s="89"/>
    </row>
    <row r="159" spans="1:16" x14ac:dyDescent="0.25">
      <c r="A159" s="90"/>
      <c r="B159" s="76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</row>
    <row r="160" spans="1:16" x14ac:dyDescent="0.25">
      <c r="A160" s="90"/>
      <c r="B160" s="76"/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</row>
    <row r="161" spans="1:16" x14ac:dyDescent="0.25">
      <c r="A161" s="90"/>
      <c r="B161" s="76"/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</row>
    <row r="162" spans="1:16" x14ac:dyDescent="0.25">
      <c r="A162" s="90"/>
      <c r="B162" s="76"/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</row>
    <row r="163" spans="1:16" x14ac:dyDescent="0.25">
      <c r="A163" s="90"/>
      <c r="B163" s="76"/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</row>
    <row r="164" spans="1:16" x14ac:dyDescent="0.25">
      <c r="A164" s="90"/>
      <c r="B164" s="76"/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</row>
    <row r="165" spans="1:16" x14ac:dyDescent="0.25">
      <c r="A165" s="90"/>
      <c r="B165" s="76"/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</row>
    <row r="166" spans="1:16" x14ac:dyDescent="0.25">
      <c r="A166" s="90"/>
      <c r="B166" s="76"/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</row>
    <row r="167" spans="1:16" x14ac:dyDescent="0.25">
      <c r="A167" s="90"/>
      <c r="B167" s="76"/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</row>
    <row r="168" spans="1:16" x14ac:dyDescent="0.25">
      <c r="A168" s="90"/>
      <c r="B168" s="76"/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</row>
    <row r="169" spans="1:16" x14ac:dyDescent="0.25">
      <c r="A169" s="90"/>
      <c r="B169" s="76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</row>
    <row r="170" spans="1:16" x14ac:dyDescent="0.25">
      <c r="A170" s="90"/>
      <c r="B170" s="76"/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</row>
    <row r="171" spans="1:16" x14ac:dyDescent="0.25">
      <c r="A171" s="90"/>
      <c r="B171" s="76"/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</row>
    <row r="172" spans="1:16" x14ac:dyDescent="0.25">
      <c r="A172" s="90"/>
      <c r="B172" s="76"/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</row>
    <row r="173" spans="1:16" x14ac:dyDescent="0.25">
      <c r="A173" s="90"/>
      <c r="B173" s="76"/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</row>
    <row r="174" spans="1:16" x14ac:dyDescent="0.25">
      <c r="A174" s="90"/>
      <c r="B174" s="76"/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</row>
    <row r="175" spans="1:16" x14ac:dyDescent="0.25">
      <c r="A175" s="90"/>
      <c r="B175" s="76"/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</row>
    <row r="176" spans="1:16" x14ac:dyDescent="0.25">
      <c r="A176" s="90"/>
      <c r="B176" s="76"/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</row>
    <row r="177" spans="1:16" x14ac:dyDescent="0.25">
      <c r="A177" s="90"/>
      <c r="B177" s="76"/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</row>
    <row r="178" spans="1:16" x14ac:dyDescent="0.25">
      <c r="A178" s="90"/>
      <c r="B178" s="76"/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</row>
    <row r="179" spans="1:16" x14ac:dyDescent="0.25">
      <c r="A179" s="90"/>
      <c r="B179" s="76"/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</row>
    <row r="180" spans="1:16" x14ac:dyDescent="0.25">
      <c r="A180" s="90"/>
      <c r="B180" s="76"/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</row>
    <row r="181" spans="1:16" x14ac:dyDescent="0.25">
      <c r="A181" s="90"/>
      <c r="B181" s="76"/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</row>
    <row r="182" spans="1:16" x14ac:dyDescent="0.25">
      <c r="A182" s="90"/>
      <c r="B182" s="76"/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</row>
    <row r="183" spans="1:16" x14ac:dyDescent="0.25">
      <c r="A183" s="90"/>
      <c r="B183" s="76"/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</row>
    <row r="184" spans="1:16" x14ac:dyDescent="0.25">
      <c r="A184" s="90"/>
      <c r="B184" s="76"/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</row>
    <row r="185" spans="1:16" x14ac:dyDescent="0.25">
      <c r="A185" s="90"/>
      <c r="B185" s="76"/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</row>
    <row r="186" spans="1:16" x14ac:dyDescent="0.25">
      <c r="A186" s="90"/>
      <c r="B186" s="76"/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</row>
    <row r="187" spans="1:16" x14ac:dyDescent="0.25">
      <c r="A187" s="90"/>
      <c r="B187" s="76"/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</row>
    <row r="188" spans="1:16" x14ac:dyDescent="0.25">
      <c r="A188" s="90"/>
      <c r="B188" s="76"/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</row>
    <row r="189" spans="1:16" x14ac:dyDescent="0.25">
      <c r="A189" s="90"/>
      <c r="B189" s="76"/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</row>
    <row r="190" spans="1:16" x14ac:dyDescent="0.25">
      <c r="A190" s="90"/>
      <c r="B190" s="76"/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</row>
    <row r="191" spans="1:16" x14ac:dyDescent="0.25">
      <c r="A191" s="90"/>
      <c r="B191" s="76"/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</row>
    <row r="192" spans="1:16" x14ac:dyDescent="0.25">
      <c r="A192" s="90"/>
      <c r="B192" s="76"/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</row>
    <row r="193" spans="1:16" x14ac:dyDescent="0.25">
      <c r="A193" s="90"/>
      <c r="B193" s="76"/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</row>
    <row r="194" spans="1:16" x14ac:dyDescent="0.25">
      <c r="A194" s="90"/>
      <c r="B194" s="76"/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</row>
    <row r="195" spans="1:16" x14ac:dyDescent="0.25">
      <c r="A195" s="90"/>
      <c r="B195" s="76"/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</row>
    <row r="196" spans="1:16" x14ac:dyDescent="0.25">
      <c r="A196" s="90"/>
      <c r="B196" s="76"/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</row>
    <row r="197" spans="1:16" x14ac:dyDescent="0.25">
      <c r="A197" s="90"/>
      <c r="B197" s="76"/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</row>
    <row r="198" spans="1:16" x14ac:dyDescent="0.25">
      <c r="A198" s="90"/>
      <c r="B198" s="76"/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</row>
    <row r="199" spans="1:16" x14ac:dyDescent="0.25">
      <c r="A199" s="90"/>
      <c r="B199" s="76"/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</row>
    <row r="200" spans="1:16" x14ac:dyDescent="0.25">
      <c r="A200" s="90"/>
      <c r="B200" s="76"/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76"/>
    </row>
    <row r="201" spans="1:16" x14ac:dyDescent="0.25">
      <c r="A201" s="90"/>
      <c r="B201" s="76"/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</row>
    <row r="202" spans="1:16" x14ac:dyDescent="0.25">
      <c r="A202" s="90"/>
      <c r="B202" s="76"/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</row>
    <row r="203" spans="1:16" x14ac:dyDescent="0.25">
      <c r="A203" s="90"/>
      <c r="B203" s="76"/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</row>
    <row r="204" spans="1:16" x14ac:dyDescent="0.25">
      <c r="A204" s="90"/>
      <c r="B204" s="76"/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</row>
    <row r="205" spans="1:16" x14ac:dyDescent="0.25">
      <c r="A205" s="90"/>
      <c r="B205" s="76"/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6"/>
    </row>
    <row r="206" spans="1:16" x14ac:dyDescent="0.25">
      <c r="A206" s="90"/>
      <c r="B206" s="76"/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6"/>
    </row>
    <row r="207" spans="1:16" x14ac:dyDescent="0.25">
      <c r="A207" s="90"/>
      <c r="B207" s="76"/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</row>
    <row r="208" spans="1:16" x14ac:dyDescent="0.25">
      <c r="A208" s="90"/>
      <c r="B208" s="76"/>
      <c r="C208" s="76"/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76"/>
    </row>
    <row r="209" spans="1:16" x14ac:dyDescent="0.25">
      <c r="A209" s="90"/>
      <c r="B209" s="76"/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P209" s="76"/>
    </row>
    <row r="210" spans="1:16" x14ac:dyDescent="0.25">
      <c r="A210" s="90"/>
      <c r="B210" s="76"/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76"/>
    </row>
    <row r="211" spans="1:16" x14ac:dyDescent="0.25">
      <c r="A211" s="90"/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6"/>
    </row>
    <row r="212" spans="1:16" x14ac:dyDescent="0.25">
      <c r="A212" s="90"/>
      <c r="B212" s="76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</row>
    <row r="213" spans="1:16" x14ac:dyDescent="0.25">
      <c r="A213" s="90"/>
      <c r="B213" s="76"/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</row>
    <row r="214" spans="1:16" x14ac:dyDescent="0.25">
      <c r="A214" s="90"/>
      <c r="B214" s="76"/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76"/>
    </row>
    <row r="215" spans="1:16" x14ac:dyDescent="0.25">
      <c r="A215" s="90"/>
      <c r="B215" s="76"/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</row>
    <row r="216" spans="1:16" x14ac:dyDescent="0.25">
      <c r="A216" s="90"/>
      <c r="B216" s="76"/>
      <c r="C216" s="76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</row>
    <row r="217" spans="1:16" x14ac:dyDescent="0.25">
      <c r="A217" s="90"/>
      <c r="B217" s="76"/>
      <c r="C217" s="76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</row>
    <row r="218" spans="1:16" x14ac:dyDescent="0.25">
      <c r="A218" s="90"/>
      <c r="B218" s="76"/>
      <c r="C218" s="76"/>
      <c r="D218" s="76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  <c r="P218" s="76"/>
    </row>
    <row r="219" spans="1:16" x14ac:dyDescent="0.25">
      <c r="A219" s="90"/>
      <c r="B219" s="76"/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</row>
    <row r="220" spans="1:16" x14ac:dyDescent="0.25">
      <c r="A220" s="90"/>
      <c r="B220" s="76"/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6"/>
    </row>
    <row r="221" spans="1:16" x14ac:dyDescent="0.25">
      <c r="A221" s="90"/>
      <c r="B221" s="76"/>
      <c r="C221" s="76"/>
      <c r="D221" s="76"/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76"/>
    </row>
    <row r="222" spans="1:16" x14ac:dyDescent="0.25">
      <c r="A222" s="90"/>
      <c r="B222" s="76"/>
      <c r="C222" s="76"/>
      <c r="D222" s="76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76"/>
    </row>
    <row r="223" spans="1:16" x14ac:dyDescent="0.25">
      <c r="A223" s="90"/>
      <c r="B223" s="76"/>
      <c r="C223" s="76"/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76"/>
    </row>
    <row r="224" spans="1:16" x14ac:dyDescent="0.25">
      <c r="A224" s="90"/>
      <c r="B224" s="76"/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76"/>
    </row>
    <row r="225" spans="1:16" x14ac:dyDescent="0.25">
      <c r="A225" s="90"/>
      <c r="B225" s="76"/>
      <c r="C225" s="76"/>
      <c r="D225" s="76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  <c r="P225" s="76"/>
    </row>
    <row r="226" spans="1:16" x14ac:dyDescent="0.25">
      <c r="A226" s="90"/>
      <c r="B226" s="76"/>
      <c r="C226" s="76"/>
      <c r="D226" s="76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</row>
    <row r="227" spans="1:16" x14ac:dyDescent="0.25">
      <c r="A227" s="90"/>
      <c r="B227" s="76"/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</row>
    <row r="228" spans="1:16" x14ac:dyDescent="0.25">
      <c r="A228" s="90"/>
      <c r="B228" s="76"/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76"/>
      <c r="N228" s="76"/>
      <c r="O228" s="76"/>
      <c r="P228" s="76"/>
    </row>
    <row r="229" spans="1:16" x14ac:dyDescent="0.25">
      <c r="A229" s="90"/>
      <c r="B229" s="76"/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  <c r="N229" s="76"/>
      <c r="O229" s="76"/>
      <c r="P229" s="76"/>
    </row>
    <row r="230" spans="1:16" x14ac:dyDescent="0.25">
      <c r="A230" s="90"/>
      <c r="B230" s="76"/>
      <c r="C230" s="76"/>
      <c r="D230" s="76"/>
      <c r="E230" s="76"/>
      <c r="F230" s="76"/>
      <c r="G230" s="76"/>
      <c r="H230" s="76"/>
      <c r="I230" s="76"/>
      <c r="J230" s="76"/>
      <c r="K230" s="76"/>
      <c r="L230" s="76"/>
      <c r="M230" s="76"/>
      <c r="N230" s="76"/>
      <c r="O230" s="76"/>
      <c r="P230" s="76"/>
    </row>
    <row r="231" spans="1:16" x14ac:dyDescent="0.25">
      <c r="A231" s="90"/>
      <c r="B231" s="76"/>
      <c r="C231" s="76"/>
      <c r="D231" s="76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  <c r="P231" s="76"/>
    </row>
    <row r="232" spans="1:16" x14ac:dyDescent="0.25">
      <c r="A232" s="90"/>
      <c r="B232" s="76"/>
      <c r="C232" s="76"/>
      <c r="D232" s="76"/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76"/>
      <c r="P232" s="76"/>
    </row>
    <row r="233" spans="1:16" x14ac:dyDescent="0.25">
      <c r="A233" s="90"/>
      <c r="B233" s="76"/>
      <c r="C233" s="76"/>
      <c r="D233" s="76"/>
      <c r="E233" s="76"/>
      <c r="F233" s="76"/>
      <c r="G233" s="76"/>
      <c r="H233" s="76"/>
      <c r="I233" s="76"/>
      <c r="J233" s="76"/>
      <c r="K233" s="76"/>
      <c r="L233" s="76"/>
      <c r="M233" s="76"/>
      <c r="N233" s="76"/>
      <c r="O233" s="76"/>
      <c r="P233" s="76"/>
    </row>
    <row r="234" spans="1:16" x14ac:dyDescent="0.25">
      <c r="A234" s="90"/>
      <c r="B234" s="76"/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</row>
    <row r="235" spans="1:16" x14ac:dyDescent="0.25">
      <c r="A235" s="90"/>
      <c r="B235" s="76"/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</row>
    <row r="236" spans="1:16" x14ac:dyDescent="0.25">
      <c r="A236" s="90"/>
      <c r="B236" s="76"/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</row>
    <row r="237" spans="1:16" x14ac:dyDescent="0.25">
      <c r="A237" s="90"/>
      <c r="B237" s="76"/>
      <c r="C237" s="76"/>
      <c r="D237" s="76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</row>
    <row r="238" spans="1:16" x14ac:dyDescent="0.25">
      <c r="A238" s="90"/>
      <c r="B238" s="76"/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</row>
    <row r="239" spans="1:16" x14ac:dyDescent="0.25">
      <c r="A239" s="90"/>
      <c r="B239" s="76"/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6"/>
    </row>
    <row r="240" spans="1:16" x14ac:dyDescent="0.25">
      <c r="A240" s="90"/>
      <c r="B240" s="76"/>
      <c r="C240" s="76"/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76"/>
    </row>
    <row r="241" spans="1:16" x14ac:dyDescent="0.25">
      <c r="A241" s="90"/>
      <c r="B241" s="76"/>
      <c r="C241" s="76"/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76"/>
    </row>
    <row r="242" spans="1:16" x14ac:dyDescent="0.25">
      <c r="A242" s="90"/>
      <c r="B242" s="76"/>
      <c r="C242" s="76"/>
      <c r="D242" s="76"/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76"/>
    </row>
    <row r="243" spans="1:16" x14ac:dyDescent="0.25">
      <c r="A243" s="90"/>
      <c r="B243" s="76"/>
      <c r="C243" s="76"/>
      <c r="D243" s="76"/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76"/>
      <c r="P243" s="76"/>
    </row>
    <row r="244" spans="1:16" x14ac:dyDescent="0.25">
      <c r="A244" s="90"/>
      <c r="B244" s="76"/>
      <c r="C244" s="76"/>
      <c r="D244" s="76"/>
      <c r="E244" s="76"/>
      <c r="F244" s="76"/>
      <c r="G244" s="76"/>
      <c r="H244" s="76"/>
      <c r="I244" s="76"/>
      <c r="J244" s="76"/>
      <c r="K244" s="76"/>
      <c r="L244" s="76"/>
      <c r="M244" s="76"/>
      <c r="N244" s="76"/>
      <c r="O244" s="76"/>
      <c r="P244" s="76"/>
    </row>
    <row r="245" spans="1:16" x14ac:dyDescent="0.25">
      <c r="A245" s="90"/>
      <c r="B245" s="76"/>
      <c r="C245" s="76"/>
      <c r="D245" s="76"/>
      <c r="E245" s="76"/>
      <c r="F245" s="76"/>
      <c r="G245" s="76"/>
      <c r="H245" s="76"/>
      <c r="I245" s="76"/>
      <c r="J245" s="76"/>
      <c r="K245" s="76"/>
      <c r="L245" s="76"/>
      <c r="M245" s="76"/>
      <c r="N245" s="76"/>
      <c r="O245" s="76"/>
      <c r="P245" s="76"/>
    </row>
    <row r="246" spans="1:16" x14ac:dyDescent="0.25">
      <c r="A246" s="90"/>
      <c r="B246" s="76"/>
      <c r="C246" s="76"/>
      <c r="D246" s="76"/>
      <c r="E246" s="76"/>
      <c r="F246" s="76"/>
      <c r="G246" s="76"/>
      <c r="H246" s="76"/>
      <c r="I246" s="76"/>
      <c r="J246" s="76"/>
      <c r="K246" s="76"/>
      <c r="L246" s="76"/>
      <c r="M246" s="76"/>
      <c r="N246" s="76"/>
      <c r="O246" s="76"/>
      <c r="P246" s="76"/>
    </row>
    <row r="247" spans="1:16" x14ac:dyDescent="0.25">
      <c r="A247" s="90"/>
      <c r="B247" s="76"/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</row>
    <row r="248" spans="1:16" x14ac:dyDescent="0.25">
      <c r="A248" s="90"/>
      <c r="B248" s="76"/>
      <c r="C248" s="76"/>
      <c r="D248" s="76"/>
      <c r="E248" s="76"/>
      <c r="F248" s="76"/>
      <c r="G248" s="76"/>
      <c r="H248" s="76"/>
      <c r="I248" s="76"/>
      <c r="J248" s="76"/>
      <c r="K248" s="76"/>
      <c r="L248" s="76"/>
      <c r="M248" s="76"/>
      <c r="N248" s="76"/>
      <c r="O248" s="76"/>
      <c r="P248" s="76"/>
    </row>
    <row r="249" spans="1:16" x14ac:dyDescent="0.25">
      <c r="A249" s="90"/>
      <c r="B249" s="76"/>
      <c r="C249" s="76"/>
      <c r="D249" s="76"/>
      <c r="E249" s="76"/>
      <c r="F249" s="76"/>
      <c r="G249" s="76"/>
      <c r="H249" s="76"/>
      <c r="I249" s="76"/>
      <c r="J249" s="76"/>
      <c r="K249" s="76"/>
      <c r="L249" s="76"/>
      <c r="M249" s="76"/>
      <c r="N249" s="76"/>
      <c r="O249" s="76"/>
      <c r="P249" s="76"/>
    </row>
    <row r="250" spans="1:16" x14ac:dyDescent="0.25">
      <c r="A250" s="90"/>
      <c r="B250" s="76"/>
      <c r="C250" s="76"/>
      <c r="D250" s="76"/>
      <c r="E250" s="76"/>
      <c r="F250" s="76"/>
      <c r="G250" s="76"/>
      <c r="H250" s="76"/>
      <c r="I250" s="76"/>
      <c r="J250" s="76"/>
      <c r="K250" s="76"/>
      <c r="L250" s="76"/>
      <c r="M250" s="76"/>
      <c r="N250" s="76"/>
      <c r="O250" s="76"/>
      <c r="P250" s="76"/>
    </row>
    <row r="251" spans="1:16" x14ac:dyDescent="0.25">
      <c r="A251" s="90"/>
      <c r="B251" s="76"/>
      <c r="C251" s="76"/>
      <c r="D251" s="76"/>
      <c r="E251" s="76"/>
      <c r="F251" s="76"/>
      <c r="G251" s="76"/>
      <c r="H251" s="76"/>
      <c r="I251" s="76"/>
      <c r="J251" s="76"/>
      <c r="K251" s="76"/>
      <c r="L251" s="76"/>
      <c r="M251" s="76"/>
      <c r="N251" s="76"/>
      <c r="O251" s="76"/>
      <c r="P251" s="76"/>
    </row>
    <row r="252" spans="1:16" x14ac:dyDescent="0.25">
      <c r="A252" s="90"/>
      <c r="B252" s="76"/>
      <c r="C252" s="76"/>
      <c r="D252" s="76"/>
      <c r="E252" s="76"/>
      <c r="F252" s="76"/>
      <c r="G252" s="76"/>
      <c r="H252" s="76"/>
      <c r="I252" s="76"/>
      <c r="J252" s="76"/>
      <c r="K252" s="76"/>
      <c r="L252" s="76"/>
      <c r="M252" s="76"/>
      <c r="N252" s="76"/>
      <c r="O252" s="76"/>
      <c r="P252" s="76"/>
    </row>
    <row r="253" spans="1:16" x14ac:dyDescent="0.25">
      <c r="A253" s="90"/>
      <c r="B253" s="76"/>
      <c r="C253" s="76"/>
      <c r="D253" s="76"/>
      <c r="E253" s="76"/>
      <c r="F253" s="76"/>
      <c r="G253" s="76"/>
      <c r="H253" s="76"/>
      <c r="I253" s="76"/>
      <c r="J253" s="76"/>
      <c r="K253" s="76"/>
      <c r="L253" s="76"/>
      <c r="M253" s="76"/>
      <c r="N253" s="76"/>
      <c r="O253" s="76"/>
      <c r="P253" s="76"/>
    </row>
    <row r="254" spans="1:16" x14ac:dyDescent="0.25">
      <c r="A254" s="90"/>
      <c r="B254" s="76"/>
      <c r="C254" s="76"/>
      <c r="D254" s="76"/>
      <c r="E254" s="76"/>
      <c r="F254" s="76"/>
      <c r="G254" s="76"/>
      <c r="H254" s="76"/>
      <c r="I254" s="76"/>
      <c r="J254" s="76"/>
      <c r="K254" s="76"/>
      <c r="L254" s="76"/>
      <c r="M254" s="76"/>
      <c r="N254" s="76"/>
      <c r="O254" s="76"/>
      <c r="P254" s="76"/>
    </row>
    <row r="255" spans="1:16" x14ac:dyDescent="0.25">
      <c r="A255" s="90"/>
      <c r="B255" s="76"/>
      <c r="C255" s="76"/>
      <c r="D255" s="76"/>
      <c r="E255" s="76"/>
      <c r="F255" s="76"/>
      <c r="G255" s="76"/>
      <c r="H255" s="76"/>
      <c r="I255" s="76"/>
      <c r="J255" s="76"/>
      <c r="K255" s="76"/>
      <c r="L255" s="76"/>
      <c r="M255" s="76"/>
      <c r="N255" s="76"/>
      <c r="O255" s="76"/>
      <c r="P255" s="76"/>
    </row>
    <row r="256" spans="1:16" x14ac:dyDescent="0.25">
      <c r="A256" s="90"/>
      <c r="B256" s="76"/>
      <c r="C256" s="76"/>
      <c r="D256" s="76"/>
      <c r="E256" s="76"/>
      <c r="F256" s="76"/>
      <c r="G256" s="76"/>
      <c r="H256" s="76"/>
      <c r="I256" s="76"/>
      <c r="J256" s="76"/>
      <c r="K256" s="76"/>
      <c r="L256" s="76"/>
      <c r="M256" s="76"/>
      <c r="N256" s="76"/>
      <c r="O256" s="76"/>
      <c r="P256" s="76"/>
    </row>
    <row r="257" spans="1:16" x14ac:dyDescent="0.25">
      <c r="A257" s="90"/>
      <c r="B257" s="76"/>
      <c r="C257" s="76"/>
      <c r="D257" s="76"/>
      <c r="E257" s="76"/>
      <c r="F257" s="76"/>
      <c r="G257" s="76"/>
      <c r="H257" s="76"/>
      <c r="I257" s="76"/>
      <c r="J257" s="76"/>
      <c r="K257" s="76"/>
      <c r="L257" s="76"/>
      <c r="M257" s="76"/>
      <c r="N257" s="76"/>
      <c r="O257" s="76"/>
      <c r="P257" s="76"/>
    </row>
    <row r="258" spans="1:16" x14ac:dyDescent="0.25">
      <c r="A258" s="90"/>
      <c r="B258" s="76"/>
      <c r="C258" s="76"/>
      <c r="D258" s="76"/>
      <c r="E258" s="76"/>
      <c r="F258" s="76"/>
      <c r="G258" s="76"/>
      <c r="H258" s="76"/>
      <c r="I258" s="76"/>
      <c r="J258" s="76"/>
      <c r="K258" s="76"/>
      <c r="L258" s="76"/>
      <c r="M258" s="76"/>
      <c r="N258" s="76"/>
      <c r="O258" s="76"/>
      <c r="P258" s="76"/>
    </row>
    <row r="259" spans="1:16" x14ac:dyDescent="0.25">
      <c r="A259" s="90"/>
      <c r="B259" s="76"/>
      <c r="C259" s="76"/>
      <c r="D259" s="76"/>
      <c r="E259" s="76"/>
      <c r="F259" s="76"/>
      <c r="G259" s="76"/>
      <c r="H259" s="76"/>
      <c r="I259" s="76"/>
      <c r="J259" s="76"/>
      <c r="K259" s="76"/>
      <c r="L259" s="76"/>
      <c r="M259" s="76"/>
      <c r="N259" s="76"/>
      <c r="O259" s="76"/>
      <c r="P259" s="76"/>
    </row>
    <row r="260" spans="1:16" x14ac:dyDescent="0.25">
      <c r="A260" s="90"/>
      <c r="B260" s="76"/>
      <c r="C260" s="76"/>
      <c r="D260" s="76"/>
      <c r="E260" s="76"/>
      <c r="F260" s="76"/>
      <c r="G260" s="76"/>
      <c r="H260" s="76"/>
      <c r="I260" s="76"/>
      <c r="J260" s="76"/>
      <c r="K260" s="76"/>
      <c r="L260" s="76"/>
      <c r="M260" s="76"/>
      <c r="N260" s="76"/>
      <c r="O260" s="76"/>
      <c r="P260" s="76"/>
    </row>
    <row r="261" spans="1:16" x14ac:dyDescent="0.25">
      <c r="A261" s="90"/>
      <c r="B261" s="76"/>
      <c r="C261" s="76"/>
      <c r="D261" s="76"/>
      <c r="E261" s="76"/>
      <c r="F261" s="76"/>
      <c r="G261" s="76"/>
      <c r="H261" s="76"/>
      <c r="I261" s="76"/>
      <c r="J261" s="76"/>
      <c r="K261" s="76"/>
      <c r="L261" s="76"/>
      <c r="M261" s="76"/>
      <c r="N261" s="76"/>
      <c r="O261" s="76"/>
      <c r="P261" s="76"/>
    </row>
    <row r="262" spans="1:16" x14ac:dyDescent="0.25">
      <c r="A262" s="90"/>
      <c r="B262" s="76"/>
      <c r="C262" s="76"/>
      <c r="D262" s="76"/>
      <c r="E262" s="76"/>
      <c r="F262" s="76"/>
      <c r="G262" s="76"/>
      <c r="H262" s="76"/>
      <c r="I262" s="76"/>
      <c r="J262" s="76"/>
      <c r="K262" s="76"/>
      <c r="L262" s="76"/>
      <c r="M262" s="76"/>
      <c r="N262" s="76"/>
      <c r="O262" s="76"/>
      <c r="P262" s="76"/>
    </row>
    <row r="263" spans="1:16" x14ac:dyDescent="0.25">
      <c r="A263" s="90"/>
      <c r="B263" s="76"/>
      <c r="C263" s="76"/>
      <c r="D263" s="76"/>
      <c r="E263" s="76"/>
      <c r="F263" s="76"/>
      <c r="G263" s="76"/>
      <c r="H263" s="76"/>
      <c r="I263" s="76"/>
      <c r="J263" s="76"/>
      <c r="K263" s="76"/>
      <c r="L263" s="76"/>
      <c r="M263" s="76"/>
      <c r="N263" s="76"/>
      <c r="O263" s="76"/>
      <c r="P263" s="76"/>
    </row>
    <row r="264" spans="1:16" x14ac:dyDescent="0.25">
      <c r="A264" s="90"/>
      <c r="B264" s="76"/>
      <c r="C264" s="76"/>
      <c r="D264" s="76"/>
      <c r="E264" s="76"/>
      <c r="F264" s="76"/>
      <c r="G264" s="76"/>
      <c r="H264" s="76"/>
      <c r="I264" s="76"/>
      <c r="J264" s="76"/>
      <c r="K264" s="76"/>
      <c r="L264" s="76"/>
      <c r="M264" s="76"/>
      <c r="N264" s="76"/>
      <c r="O264" s="76"/>
      <c r="P264" s="76"/>
    </row>
    <row r="265" spans="1:16" x14ac:dyDescent="0.25">
      <c r="A265" s="90"/>
      <c r="B265" s="76"/>
      <c r="C265" s="76"/>
      <c r="D265" s="76"/>
      <c r="E265" s="76"/>
      <c r="F265" s="76"/>
      <c r="G265" s="76"/>
      <c r="H265" s="76"/>
      <c r="I265" s="76"/>
      <c r="J265" s="76"/>
      <c r="K265" s="76"/>
      <c r="L265" s="76"/>
      <c r="M265" s="76"/>
      <c r="N265" s="76"/>
      <c r="O265" s="76"/>
      <c r="P265" s="76"/>
    </row>
    <row r="266" spans="1:16" x14ac:dyDescent="0.25">
      <c r="A266" s="90"/>
      <c r="B266" s="76"/>
      <c r="C266" s="76"/>
      <c r="D266" s="76"/>
      <c r="E266" s="76"/>
      <c r="F266" s="76"/>
      <c r="G266" s="76"/>
      <c r="H266" s="76"/>
      <c r="I266" s="76"/>
      <c r="J266" s="76"/>
      <c r="K266" s="76"/>
      <c r="L266" s="76"/>
      <c r="M266" s="76"/>
      <c r="N266" s="76"/>
      <c r="O266" s="76"/>
      <c r="P266" s="76"/>
    </row>
    <row r="267" spans="1:16" x14ac:dyDescent="0.25">
      <c r="A267" s="90"/>
      <c r="B267" s="76"/>
      <c r="C267" s="76"/>
      <c r="D267" s="76"/>
      <c r="E267" s="76"/>
      <c r="F267" s="76"/>
      <c r="G267" s="76"/>
      <c r="H267" s="76"/>
      <c r="I267" s="76"/>
      <c r="J267" s="76"/>
      <c r="K267" s="76"/>
      <c r="L267" s="76"/>
      <c r="M267" s="76"/>
      <c r="N267" s="76"/>
      <c r="O267" s="76"/>
      <c r="P267" s="76"/>
    </row>
    <row r="268" spans="1:16" x14ac:dyDescent="0.25">
      <c r="A268" s="90"/>
      <c r="B268" s="76"/>
      <c r="C268" s="76"/>
      <c r="D268" s="76"/>
      <c r="E268" s="76"/>
      <c r="F268" s="76"/>
      <c r="G268" s="76"/>
      <c r="H268" s="76"/>
      <c r="I268" s="76"/>
      <c r="J268" s="76"/>
      <c r="K268" s="76"/>
      <c r="L268" s="76"/>
      <c r="M268" s="76"/>
      <c r="N268" s="76"/>
      <c r="O268" s="76"/>
      <c r="P268" s="76"/>
    </row>
    <row r="269" spans="1:16" x14ac:dyDescent="0.25">
      <c r="A269" s="90"/>
      <c r="B269" s="76"/>
      <c r="C269" s="76"/>
      <c r="D269" s="76"/>
      <c r="E269" s="76"/>
      <c r="F269" s="76"/>
      <c r="G269" s="76"/>
      <c r="H269" s="76"/>
      <c r="I269" s="76"/>
      <c r="J269" s="76"/>
      <c r="K269" s="76"/>
      <c r="L269" s="76"/>
      <c r="M269" s="76"/>
      <c r="N269" s="76"/>
      <c r="O269" s="76"/>
      <c r="P269" s="76"/>
    </row>
    <row r="270" spans="1:16" x14ac:dyDescent="0.25">
      <c r="A270" s="90"/>
      <c r="B270" s="76"/>
      <c r="C270" s="76"/>
      <c r="D270" s="76"/>
      <c r="E270" s="76"/>
      <c r="F270" s="76"/>
      <c r="G270" s="76"/>
      <c r="H270" s="76"/>
      <c r="I270" s="76"/>
      <c r="J270" s="76"/>
      <c r="K270" s="76"/>
      <c r="L270" s="76"/>
      <c r="M270" s="76"/>
      <c r="N270" s="76"/>
      <c r="O270" s="76"/>
      <c r="P270" s="76"/>
    </row>
    <row r="271" spans="1:16" x14ac:dyDescent="0.25">
      <c r="A271" s="90"/>
      <c r="B271" s="76"/>
      <c r="C271" s="76"/>
      <c r="D271" s="76"/>
      <c r="E271" s="76"/>
      <c r="F271" s="76"/>
      <c r="G271" s="76"/>
      <c r="H271" s="76"/>
      <c r="I271" s="76"/>
      <c r="J271" s="76"/>
      <c r="K271" s="76"/>
      <c r="L271" s="76"/>
      <c r="M271" s="76"/>
      <c r="N271" s="76"/>
      <c r="O271" s="76"/>
      <c r="P271" s="76"/>
    </row>
    <row r="272" spans="1:16" x14ac:dyDescent="0.25">
      <c r="A272" s="90"/>
      <c r="B272" s="76"/>
      <c r="C272" s="76"/>
      <c r="D272" s="76"/>
      <c r="E272" s="76"/>
      <c r="F272" s="76"/>
      <c r="G272" s="76"/>
      <c r="H272" s="76"/>
      <c r="I272" s="76"/>
      <c r="J272" s="76"/>
      <c r="K272" s="76"/>
      <c r="L272" s="76"/>
      <c r="M272" s="76"/>
      <c r="N272" s="76"/>
      <c r="O272" s="76"/>
      <c r="P272" s="76"/>
    </row>
    <row r="273" spans="1:16" x14ac:dyDescent="0.25">
      <c r="A273" s="90"/>
      <c r="B273" s="76"/>
      <c r="C273" s="76"/>
      <c r="D273" s="76"/>
      <c r="E273" s="76"/>
      <c r="F273" s="76"/>
      <c r="G273" s="76"/>
      <c r="H273" s="76"/>
      <c r="I273" s="76"/>
      <c r="J273" s="76"/>
      <c r="K273" s="76"/>
      <c r="L273" s="76"/>
      <c r="M273" s="76"/>
      <c r="N273" s="76"/>
      <c r="O273" s="76"/>
      <c r="P273" s="76"/>
    </row>
    <row r="274" spans="1:16" x14ac:dyDescent="0.25">
      <c r="A274" s="90"/>
      <c r="B274" s="76"/>
      <c r="C274" s="76"/>
      <c r="D274" s="76"/>
      <c r="E274" s="76"/>
      <c r="F274" s="76"/>
      <c r="G274" s="76"/>
      <c r="H274" s="76"/>
      <c r="I274" s="76"/>
      <c r="J274" s="76"/>
      <c r="K274" s="76"/>
      <c r="L274" s="76"/>
      <c r="M274" s="76"/>
      <c r="N274" s="76"/>
      <c r="O274" s="76"/>
      <c r="P274" s="76"/>
    </row>
    <row r="275" spans="1:16" x14ac:dyDescent="0.25">
      <c r="A275" s="90"/>
      <c r="B275" s="76"/>
      <c r="C275" s="76"/>
      <c r="D275" s="76"/>
      <c r="E275" s="76"/>
      <c r="F275" s="76"/>
      <c r="G275" s="76"/>
      <c r="H275" s="76"/>
      <c r="I275" s="76"/>
      <c r="J275" s="76"/>
      <c r="K275" s="76"/>
      <c r="L275" s="76"/>
      <c r="M275" s="76"/>
      <c r="N275" s="76"/>
      <c r="O275" s="76"/>
      <c r="P275" s="76"/>
    </row>
    <row r="276" spans="1:16" x14ac:dyDescent="0.25">
      <c r="A276" s="90"/>
      <c r="B276" s="76"/>
      <c r="C276" s="76"/>
      <c r="D276" s="76"/>
      <c r="E276" s="76"/>
      <c r="F276" s="76"/>
      <c r="G276" s="76"/>
      <c r="H276" s="76"/>
      <c r="I276" s="76"/>
      <c r="J276" s="76"/>
      <c r="K276" s="76"/>
      <c r="L276" s="76"/>
      <c r="M276" s="76"/>
      <c r="N276" s="76"/>
      <c r="O276" s="76"/>
      <c r="P276" s="76"/>
    </row>
    <row r="277" spans="1:16" x14ac:dyDescent="0.25">
      <c r="A277" s="90"/>
      <c r="B277" s="76"/>
      <c r="C277" s="76"/>
      <c r="D277" s="76"/>
      <c r="E277" s="76"/>
      <c r="F277" s="76"/>
      <c r="G277" s="76"/>
      <c r="H277" s="76"/>
      <c r="I277" s="76"/>
      <c r="J277" s="76"/>
      <c r="K277" s="76"/>
      <c r="L277" s="76"/>
      <c r="M277" s="76"/>
      <c r="N277" s="76"/>
      <c r="O277" s="76"/>
      <c r="P277" s="76"/>
    </row>
    <row r="278" spans="1:16" x14ac:dyDescent="0.25">
      <c r="A278" s="90"/>
      <c r="B278" s="76"/>
      <c r="C278" s="76"/>
      <c r="D278" s="76"/>
      <c r="E278" s="76"/>
      <c r="F278" s="76"/>
      <c r="G278" s="76"/>
      <c r="H278" s="76"/>
      <c r="I278" s="76"/>
      <c r="J278" s="76"/>
      <c r="K278" s="76"/>
      <c r="L278" s="76"/>
      <c r="M278" s="76"/>
      <c r="N278" s="76"/>
      <c r="O278" s="76"/>
      <c r="P278" s="76"/>
    </row>
    <row r="279" spans="1:16" x14ac:dyDescent="0.25">
      <c r="A279" s="90"/>
      <c r="B279" s="76"/>
      <c r="C279" s="76"/>
      <c r="D279" s="76"/>
      <c r="E279" s="76"/>
      <c r="F279" s="76"/>
      <c r="G279" s="76"/>
      <c r="H279" s="76"/>
      <c r="I279" s="76"/>
      <c r="J279" s="76"/>
      <c r="K279" s="76"/>
      <c r="L279" s="76"/>
      <c r="M279" s="76"/>
      <c r="N279" s="76"/>
      <c r="O279" s="76"/>
      <c r="P279" s="76"/>
    </row>
    <row r="280" spans="1:16" x14ac:dyDescent="0.25">
      <c r="A280" s="90"/>
      <c r="B280" s="76"/>
      <c r="C280" s="76"/>
      <c r="D280" s="76"/>
      <c r="E280" s="76"/>
      <c r="F280" s="76"/>
      <c r="G280" s="76"/>
      <c r="H280" s="76"/>
      <c r="I280" s="76"/>
      <c r="J280" s="76"/>
      <c r="K280" s="76"/>
      <c r="L280" s="76"/>
      <c r="M280" s="76"/>
      <c r="N280" s="76"/>
      <c r="O280" s="76"/>
      <c r="P280" s="76"/>
    </row>
    <row r="281" spans="1:16" x14ac:dyDescent="0.25">
      <c r="A281" s="90"/>
      <c r="B281" s="76"/>
      <c r="C281" s="76"/>
      <c r="D281" s="76"/>
      <c r="E281" s="76"/>
      <c r="F281" s="76"/>
      <c r="G281" s="76"/>
      <c r="H281" s="76"/>
      <c r="I281" s="76"/>
      <c r="J281" s="76"/>
      <c r="K281" s="76"/>
      <c r="L281" s="76"/>
      <c r="M281" s="76"/>
      <c r="N281" s="76"/>
      <c r="O281" s="76"/>
      <c r="P281" s="76"/>
    </row>
    <row r="282" spans="1:16" x14ac:dyDescent="0.25">
      <c r="A282" s="90"/>
      <c r="B282" s="76"/>
      <c r="C282" s="76"/>
      <c r="D282" s="76"/>
      <c r="E282" s="76"/>
      <c r="F282" s="76"/>
      <c r="G282" s="76"/>
      <c r="H282" s="76"/>
      <c r="I282" s="76"/>
      <c r="J282" s="76"/>
      <c r="K282" s="76"/>
      <c r="L282" s="76"/>
      <c r="M282" s="76"/>
      <c r="N282" s="76"/>
      <c r="O282" s="76"/>
      <c r="P282" s="76"/>
    </row>
    <row r="283" spans="1:16" x14ac:dyDescent="0.25">
      <c r="A283" s="90"/>
      <c r="B283" s="76"/>
      <c r="C283" s="76"/>
      <c r="D283" s="76"/>
      <c r="E283" s="76"/>
      <c r="F283" s="76"/>
      <c r="G283" s="76"/>
      <c r="H283" s="76"/>
      <c r="I283" s="76"/>
      <c r="J283" s="76"/>
      <c r="K283" s="76"/>
      <c r="L283" s="76"/>
      <c r="M283" s="76"/>
      <c r="N283" s="76"/>
      <c r="O283" s="76"/>
      <c r="P283" s="76"/>
    </row>
    <row r="284" spans="1:16" x14ac:dyDescent="0.25">
      <c r="A284" s="90"/>
      <c r="B284" s="76"/>
      <c r="C284" s="76"/>
      <c r="D284" s="76"/>
      <c r="E284" s="76"/>
      <c r="F284" s="76"/>
      <c r="G284" s="76"/>
      <c r="H284" s="76"/>
      <c r="I284" s="76"/>
      <c r="J284" s="76"/>
      <c r="K284" s="76"/>
      <c r="L284" s="76"/>
      <c r="M284" s="76"/>
      <c r="N284" s="76"/>
      <c r="O284" s="76"/>
      <c r="P284" s="76"/>
    </row>
    <row r="285" spans="1:16" x14ac:dyDescent="0.25">
      <c r="A285" s="90"/>
      <c r="B285" s="76"/>
      <c r="C285" s="76"/>
      <c r="D285" s="76"/>
      <c r="E285" s="76"/>
      <c r="F285" s="76"/>
      <c r="G285" s="76"/>
      <c r="H285" s="76"/>
      <c r="I285" s="76"/>
      <c r="J285" s="76"/>
      <c r="K285" s="76"/>
      <c r="L285" s="76"/>
      <c r="M285" s="76"/>
      <c r="N285" s="76"/>
      <c r="O285" s="76"/>
      <c r="P285" s="76"/>
    </row>
    <row r="286" spans="1:16" x14ac:dyDescent="0.25">
      <c r="A286" s="90"/>
      <c r="B286" s="76"/>
      <c r="C286" s="76"/>
      <c r="D286" s="76"/>
      <c r="E286" s="76"/>
      <c r="F286" s="76"/>
      <c r="G286" s="76"/>
      <c r="H286" s="76"/>
      <c r="I286" s="76"/>
      <c r="J286" s="76"/>
      <c r="K286" s="76"/>
      <c r="L286" s="76"/>
      <c r="M286" s="76"/>
      <c r="N286" s="76"/>
      <c r="O286" s="76"/>
      <c r="P286" s="76"/>
    </row>
    <row r="287" spans="1:16" x14ac:dyDescent="0.25">
      <c r="A287" s="90"/>
      <c r="B287" s="76"/>
      <c r="C287" s="76"/>
      <c r="D287" s="76"/>
      <c r="E287" s="76"/>
      <c r="F287" s="76"/>
      <c r="G287" s="76"/>
      <c r="H287" s="76"/>
      <c r="I287" s="76"/>
      <c r="J287" s="76"/>
      <c r="K287" s="76"/>
      <c r="L287" s="76"/>
      <c r="M287" s="76"/>
      <c r="N287" s="76"/>
      <c r="O287" s="76"/>
      <c r="P287" s="76"/>
    </row>
    <row r="288" spans="1:16" x14ac:dyDescent="0.25">
      <c r="A288" s="90"/>
      <c r="B288" s="76"/>
      <c r="C288" s="76"/>
      <c r="D288" s="76"/>
      <c r="E288" s="76"/>
      <c r="F288" s="76"/>
      <c r="G288" s="76"/>
      <c r="H288" s="76"/>
      <c r="I288" s="76"/>
      <c r="J288" s="76"/>
      <c r="K288" s="76"/>
      <c r="L288" s="76"/>
      <c r="M288" s="76"/>
      <c r="N288" s="76"/>
      <c r="O288" s="76"/>
      <c r="P288" s="76"/>
    </row>
    <row r="289" spans="1:16" x14ac:dyDescent="0.25">
      <c r="A289" s="90"/>
      <c r="B289" s="76"/>
      <c r="C289" s="76"/>
      <c r="D289" s="76"/>
      <c r="E289" s="76"/>
      <c r="F289" s="76"/>
      <c r="G289" s="76"/>
      <c r="H289" s="76"/>
      <c r="I289" s="76"/>
      <c r="J289" s="76"/>
      <c r="K289" s="76"/>
      <c r="L289" s="76"/>
      <c r="M289" s="76"/>
      <c r="N289" s="76"/>
      <c r="O289" s="76"/>
      <c r="P289" s="76"/>
    </row>
    <row r="290" spans="1:16" x14ac:dyDescent="0.25">
      <c r="A290" s="90"/>
      <c r="B290" s="76"/>
      <c r="C290" s="76"/>
      <c r="D290" s="76"/>
      <c r="E290" s="76"/>
      <c r="F290" s="76"/>
      <c r="G290" s="76"/>
      <c r="H290" s="76"/>
      <c r="I290" s="76"/>
      <c r="J290" s="76"/>
      <c r="K290" s="76"/>
      <c r="L290" s="76"/>
      <c r="M290" s="76"/>
      <c r="N290" s="76"/>
      <c r="O290" s="76"/>
      <c r="P290" s="76"/>
    </row>
    <row r="291" spans="1:16" x14ac:dyDescent="0.25">
      <c r="A291" s="90"/>
      <c r="B291" s="76"/>
      <c r="C291" s="76"/>
      <c r="D291" s="76"/>
      <c r="E291" s="76"/>
      <c r="F291" s="76"/>
      <c r="G291" s="76"/>
      <c r="H291" s="76"/>
      <c r="I291" s="76"/>
      <c r="J291" s="76"/>
      <c r="K291" s="76"/>
      <c r="L291" s="76"/>
      <c r="M291" s="76"/>
      <c r="N291" s="76"/>
      <c r="O291" s="76"/>
      <c r="P291" s="76"/>
    </row>
    <row r="292" spans="1:16" x14ac:dyDescent="0.25">
      <c r="A292" s="90"/>
      <c r="B292" s="76"/>
      <c r="C292" s="76"/>
      <c r="D292" s="76"/>
      <c r="E292" s="76"/>
      <c r="F292" s="76"/>
      <c r="G292" s="76"/>
      <c r="H292" s="76"/>
      <c r="I292" s="76"/>
      <c r="J292" s="76"/>
      <c r="K292" s="76"/>
      <c r="L292" s="76"/>
      <c r="M292" s="76"/>
      <c r="N292" s="76"/>
      <c r="O292" s="76"/>
      <c r="P292" s="76"/>
    </row>
    <row r="293" spans="1:16" x14ac:dyDescent="0.25">
      <c r="A293" s="90"/>
      <c r="B293" s="76"/>
      <c r="C293" s="76"/>
      <c r="D293" s="76"/>
      <c r="E293" s="76"/>
      <c r="F293" s="76"/>
      <c r="G293" s="76"/>
      <c r="H293" s="76"/>
      <c r="I293" s="76"/>
      <c r="J293" s="76"/>
      <c r="K293" s="76"/>
      <c r="L293" s="76"/>
      <c r="M293" s="76"/>
      <c r="N293" s="76"/>
      <c r="O293" s="76"/>
      <c r="P293" s="76"/>
    </row>
    <row r="294" spans="1:16" x14ac:dyDescent="0.25">
      <c r="A294" s="90"/>
      <c r="B294" s="76"/>
      <c r="C294" s="76"/>
      <c r="D294" s="76"/>
      <c r="E294" s="76"/>
      <c r="F294" s="76"/>
      <c r="G294" s="76"/>
      <c r="H294" s="76"/>
      <c r="I294" s="76"/>
      <c r="J294" s="76"/>
      <c r="K294" s="76"/>
      <c r="L294" s="76"/>
      <c r="M294" s="76"/>
      <c r="N294" s="76"/>
      <c r="O294" s="76"/>
      <c r="P294" s="76"/>
    </row>
    <row r="295" spans="1:16" x14ac:dyDescent="0.25">
      <c r="A295" s="90"/>
      <c r="B295" s="76"/>
      <c r="C295" s="76"/>
      <c r="D295" s="76"/>
      <c r="E295" s="76"/>
      <c r="F295" s="76"/>
      <c r="G295" s="76"/>
      <c r="H295" s="76"/>
      <c r="I295" s="76"/>
      <c r="J295" s="76"/>
      <c r="K295" s="76"/>
      <c r="L295" s="76"/>
      <c r="M295" s="76"/>
      <c r="N295" s="76"/>
      <c r="O295" s="76"/>
      <c r="P295" s="76"/>
    </row>
    <row r="296" spans="1:16" x14ac:dyDescent="0.25">
      <c r="A296" s="90"/>
      <c r="B296" s="76"/>
      <c r="C296" s="76"/>
      <c r="D296" s="76"/>
      <c r="E296" s="76"/>
      <c r="F296" s="76"/>
      <c r="G296" s="76"/>
      <c r="H296" s="76"/>
      <c r="I296" s="76"/>
      <c r="J296" s="76"/>
      <c r="K296" s="76"/>
      <c r="L296" s="76"/>
      <c r="M296" s="76"/>
      <c r="N296" s="76"/>
      <c r="O296" s="76"/>
      <c r="P296" s="76"/>
    </row>
    <row r="297" spans="1:16" x14ac:dyDescent="0.25">
      <c r="A297" s="90"/>
      <c r="B297" s="76"/>
      <c r="C297" s="76"/>
      <c r="D297" s="76"/>
      <c r="E297" s="76"/>
      <c r="F297" s="76"/>
      <c r="G297" s="76"/>
      <c r="H297" s="76"/>
      <c r="I297" s="76"/>
      <c r="J297" s="76"/>
      <c r="K297" s="76"/>
      <c r="L297" s="76"/>
      <c r="M297" s="76"/>
      <c r="N297" s="76"/>
      <c r="O297" s="76"/>
      <c r="P297" s="76"/>
    </row>
    <row r="298" spans="1:16" x14ac:dyDescent="0.25">
      <c r="A298" s="90"/>
      <c r="B298" s="76"/>
      <c r="C298" s="76"/>
      <c r="D298" s="76"/>
      <c r="E298" s="76"/>
      <c r="F298" s="76"/>
      <c r="G298" s="76"/>
      <c r="H298" s="76"/>
      <c r="I298" s="76"/>
      <c r="J298" s="76"/>
      <c r="K298" s="76"/>
      <c r="L298" s="76"/>
      <c r="M298" s="76"/>
      <c r="N298" s="76"/>
      <c r="O298" s="76"/>
      <c r="P298" s="76"/>
    </row>
    <row r="299" spans="1:16" x14ac:dyDescent="0.25">
      <c r="A299" s="90"/>
      <c r="B299" s="76"/>
      <c r="C299" s="76"/>
      <c r="D299" s="76"/>
      <c r="E299" s="76"/>
      <c r="F299" s="76"/>
      <c r="G299" s="76"/>
      <c r="H299" s="76"/>
      <c r="I299" s="76"/>
      <c r="J299" s="76"/>
      <c r="K299" s="76"/>
      <c r="L299" s="76"/>
      <c r="M299" s="76"/>
      <c r="N299" s="76"/>
      <c r="O299" s="76"/>
      <c r="P299" s="76"/>
    </row>
    <row r="300" spans="1:16" x14ac:dyDescent="0.25">
      <c r="A300" s="90"/>
      <c r="B300" s="76"/>
      <c r="C300" s="76"/>
      <c r="D300" s="76"/>
      <c r="E300" s="76"/>
      <c r="F300" s="76"/>
      <c r="G300" s="76"/>
      <c r="H300" s="76"/>
      <c r="I300" s="76"/>
      <c r="J300" s="76"/>
      <c r="K300" s="76"/>
      <c r="L300" s="76"/>
      <c r="M300" s="76"/>
      <c r="N300" s="76"/>
      <c r="O300" s="76"/>
      <c r="P300" s="76"/>
    </row>
    <row r="301" spans="1:16" x14ac:dyDescent="0.25">
      <c r="A301" s="90"/>
      <c r="B301" s="76"/>
      <c r="C301" s="76"/>
      <c r="D301" s="76"/>
      <c r="E301" s="76"/>
      <c r="F301" s="76"/>
      <c r="G301" s="76"/>
      <c r="H301" s="76"/>
      <c r="I301" s="76"/>
      <c r="J301" s="76"/>
      <c r="K301" s="76"/>
      <c r="L301" s="76"/>
      <c r="M301" s="76"/>
      <c r="N301" s="76"/>
      <c r="O301" s="76"/>
      <c r="P301" s="76"/>
    </row>
    <row r="302" spans="1:16" x14ac:dyDescent="0.25">
      <c r="A302" s="90"/>
      <c r="B302" s="76"/>
      <c r="C302" s="76"/>
      <c r="D302" s="76"/>
      <c r="E302" s="76"/>
      <c r="F302" s="76"/>
      <c r="G302" s="76"/>
      <c r="H302" s="76"/>
      <c r="I302" s="76"/>
      <c r="J302" s="76"/>
      <c r="K302" s="76"/>
      <c r="L302" s="76"/>
      <c r="M302" s="76"/>
      <c r="N302" s="76"/>
      <c r="O302" s="76"/>
      <c r="P302" s="76"/>
    </row>
    <row r="303" spans="1:16" x14ac:dyDescent="0.25">
      <c r="A303" s="90"/>
      <c r="B303" s="76"/>
      <c r="C303" s="76"/>
      <c r="D303" s="76"/>
      <c r="E303" s="76"/>
      <c r="F303" s="76"/>
      <c r="G303" s="76"/>
      <c r="H303" s="76"/>
      <c r="I303" s="76"/>
      <c r="J303" s="76"/>
      <c r="K303" s="76"/>
      <c r="L303" s="76"/>
      <c r="M303" s="76"/>
      <c r="N303" s="76"/>
      <c r="O303" s="76"/>
      <c r="P303" s="76"/>
    </row>
    <row r="304" spans="1:16" x14ac:dyDescent="0.25">
      <c r="A304" s="90"/>
      <c r="B304" s="76"/>
      <c r="C304" s="76"/>
      <c r="D304" s="76"/>
      <c r="E304" s="76"/>
      <c r="F304" s="76"/>
      <c r="G304" s="76"/>
      <c r="H304" s="76"/>
      <c r="I304" s="76"/>
      <c r="J304" s="76"/>
      <c r="K304" s="76"/>
      <c r="L304" s="76"/>
      <c r="M304" s="76"/>
      <c r="N304" s="76"/>
      <c r="O304" s="76"/>
      <c r="P304" s="76"/>
    </row>
    <row r="305" spans="1:16" x14ac:dyDescent="0.25">
      <c r="A305" s="90"/>
      <c r="B305" s="76"/>
      <c r="C305" s="76"/>
      <c r="D305" s="76"/>
      <c r="E305" s="76"/>
      <c r="F305" s="76"/>
      <c r="G305" s="76"/>
      <c r="H305" s="76"/>
      <c r="I305" s="76"/>
      <c r="J305" s="76"/>
      <c r="K305" s="76"/>
      <c r="L305" s="76"/>
      <c r="M305" s="76"/>
      <c r="N305" s="76"/>
      <c r="O305" s="76"/>
      <c r="P305" s="76"/>
    </row>
    <row r="306" spans="1:16" x14ac:dyDescent="0.25">
      <c r="A306" s="90"/>
      <c r="B306" s="76"/>
      <c r="C306" s="76"/>
      <c r="D306" s="76"/>
      <c r="E306" s="76"/>
      <c r="F306" s="76"/>
      <c r="G306" s="76"/>
      <c r="H306" s="76"/>
      <c r="I306" s="76"/>
      <c r="J306" s="76"/>
      <c r="K306" s="76"/>
      <c r="L306" s="76"/>
      <c r="M306" s="76"/>
      <c r="N306" s="76"/>
      <c r="O306" s="76"/>
      <c r="P306" s="76"/>
    </row>
    <row r="307" spans="1:16" x14ac:dyDescent="0.25">
      <c r="A307" s="90"/>
      <c r="B307" s="76"/>
      <c r="C307" s="76"/>
      <c r="D307" s="76"/>
      <c r="E307" s="76"/>
      <c r="F307" s="76"/>
      <c r="G307" s="76"/>
      <c r="H307" s="76"/>
      <c r="I307" s="76"/>
      <c r="J307" s="76"/>
      <c r="K307" s="76"/>
      <c r="L307" s="76"/>
      <c r="M307" s="76"/>
      <c r="N307" s="76"/>
      <c r="O307" s="76"/>
      <c r="P307" s="76"/>
    </row>
    <row r="308" spans="1:16" x14ac:dyDescent="0.25">
      <c r="A308" s="90"/>
      <c r="B308" s="76"/>
      <c r="C308" s="76"/>
      <c r="D308" s="76"/>
      <c r="E308" s="76"/>
      <c r="F308" s="76"/>
      <c r="G308" s="76"/>
      <c r="H308" s="76"/>
      <c r="I308" s="76"/>
      <c r="J308" s="76"/>
      <c r="K308" s="76"/>
      <c r="L308" s="76"/>
      <c r="M308" s="76"/>
      <c r="N308" s="76"/>
      <c r="O308" s="76"/>
      <c r="P308" s="76"/>
    </row>
    <row r="309" spans="1:16" x14ac:dyDescent="0.25">
      <c r="A309" s="90"/>
      <c r="B309" s="76"/>
      <c r="C309" s="76"/>
      <c r="D309" s="76"/>
      <c r="E309" s="76"/>
      <c r="F309" s="76"/>
      <c r="G309" s="76"/>
      <c r="H309" s="76"/>
      <c r="I309" s="76"/>
      <c r="J309" s="76"/>
      <c r="K309" s="76"/>
      <c r="L309" s="76"/>
      <c r="M309" s="76"/>
      <c r="N309" s="76"/>
      <c r="O309" s="76"/>
      <c r="P309" s="76"/>
    </row>
    <row r="310" spans="1:16" x14ac:dyDescent="0.25">
      <c r="A310" s="90"/>
      <c r="B310" s="76"/>
      <c r="C310" s="76"/>
      <c r="D310" s="76"/>
      <c r="E310" s="75"/>
      <c r="F310" s="75"/>
      <c r="G310" s="75"/>
      <c r="H310" s="75"/>
      <c r="I310" s="75"/>
      <c r="J310" s="76"/>
      <c r="K310" s="76"/>
      <c r="L310" s="75"/>
      <c r="M310" s="75"/>
      <c r="N310" s="75"/>
    </row>
    <row r="311" spans="1:16" x14ac:dyDescent="0.25">
      <c r="A311" s="90"/>
      <c r="B311" s="76"/>
      <c r="C311" s="76"/>
      <c r="D311" s="76"/>
      <c r="E311" s="75"/>
      <c r="F311" s="75"/>
      <c r="G311" s="75"/>
      <c r="H311" s="75"/>
      <c r="I311" s="75"/>
      <c r="J311" s="76"/>
      <c r="K311" s="76"/>
      <c r="L311" s="75"/>
      <c r="M311" s="75"/>
      <c r="N311" s="75"/>
    </row>
    <row r="312" spans="1:16" x14ac:dyDescent="0.25">
      <c r="A312" s="90"/>
      <c r="B312" s="76"/>
      <c r="C312" s="76"/>
      <c r="D312" s="76"/>
      <c r="E312" s="75"/>
      <c r="F312" s="75"/>
      <c r="G312" s="75"/>
      <c r="H312" s="75"/>
      <c r="I312" s="75"/>
      <c r="J312" s="76"/>
      <c r="K312" s="76"/>
      <c r="L312" s="75"/>
      <c r="M312" s="75"/>
      <c r="N312" s="75"/>
    </row>
    <row r="313" spans="1:16" x14ac:dyDescent="0.25">
      <c r="A313" s="90"/>
      <c r="B313" s="76"/>
      <c r="C313" s="76"/>
      <c r="D313" s="76"/>
      <c r="E313" s="75"/>
      <c r="F313" s="75"/>
      <c r="G313" s="75"/>
      <c r="H313" s="75"/>
      <c r="I313" s="75"/>
      <c r="J313" s="76"/>
      <c r="K313" s="76"/>
      <c r="L313" s="75"/>
      <c r="M313" s="75"/>
      <c r="N313" s="75"/>
    </row>
    <row r="314" spans="1:16" x14ac:dyDescent="0.25">
      <c r="A314" s="90"/>
      <c r="B314" s="76"/>
      <c r="C314" s="76"/>
      <c r="D314" s="76"/>
      <c r="E314" s="75"/>
      <c r="F314" s="75"/>
      <c r="G314" s="75"/>
      <c r="H314" s="75"/>
      <c r="I314" s="75"/>
      <c r="J314" s="76"/>
      <c r="K314" s="76"/>
      <c r="L314" s="75"/>
      <c r="M314" s="75"/>
      <c r="N314" s="75"/>
    </row>
    <row r="315" spans="1:16" x14ac:dyDescent="0.25">
      <c r="A315" s="90"/>
      <c r="B315" s="76"/>
      <c r="C315" s="76"/>
      <c r="D315" s="76"/>
      <c r="E315" s="75"/>
      <c r="F315" s="75"/>
      <c r="G315" s="75"/>
      <c r="H315" s="75"/>
      <c r="I315" s="75"/>
      <c r="J315" s="76"/>
      <c r="K315" s="76"/>
      <c r="L315" s="75"/>
      <c r="M315" s="75"/>
      <c r="N315" s="75"/>
    </row>
    <row r="316" spans="1:16" x14ac:dyDescent="0.25">
      <c r="A316" s="90"/>
      <c r="B316" s="76"/>
      <c r="C316" s="76"/>
      <c r="D316" s="76"/>
      <c r="E316" s="75"/>
      <c r="F316" s="75"/>
      <c r="G316" s="75"/>
      <c r="H316" s="75"/>
      <c r="I316" s="75"/>
      <c r="J316" s="76"/>
      <c r="K316" s="76"/>
      <c r="L316" s="75"/>
      <c r="M316" s="75"/>
      <c r="N316" s="75"/>
    </row>
    <row r="317" spans="1:16" x14ac:dyDescent="0.25">
      <c r="A317" s="90"/>
      <c r="B317" s="76"/>
      <c r="C317" s="76"/>
      <c r="D317" s="76"/>
      <c r="E317" s="75"/>
      <c r="F317" s="75"/>
      <c r="G317" s="75"/>
      <c r="H317" s="75"/>
      <c r="I317" s="75"/>
      <c r="J317" s="76"/>
      <c r="K317" s="76"/>
      <c r="L317" s="75"/>
      <c r="M317" s="75"/>
      <c r="N317" s="75"/>
    </row>
    <row r="318" spans="1:16" x14ac:dyDescent="0.25">
      <c r="A318" s="90"/>
      <c r="B318" s="76"/>
      <c r="C318" s="76"/>
      <c r="D318" s="76"/>
      <c r="E318" s="75"/>
      <c r="F318" s="75"/>
      <c r="G318" s="75"/>
      <c r="H318" s="75"/>
      <c r="I318" s="75"/>
      <c r="J318" s="76"/>
      <c r="K318" s="76"/>
      <c r="L318" s="75"/>
      <c r="M318" s="75"/>
      <c r="N318" s="75"/>
    </row>
    <row r="319" spans="1:16" x14ac:dyDescent="0.25">
      <c r="A319" s="90"/>
      <c r="B319" s="76"/>
      <c r="C319" s="76"/>
      <c r="D319" s="76"/>
      <c r="E319" s="75"/>
      <c r="F319" s="75"/>
      <c r="G319" s="75"/>
      <c r="H319" s="75"/>
      <c r="I319" s="75"/>
      <c r="J319" s="76"/>
      <c r="K319" s="76"/>
      <c r="L319" s="75"/>
      <c r="M319" s="75"/>
      <c r="N319" s="75"/>
    </row>
    <row r="320" spans="1:16" x14ac:dyDescent="0.25">
      <c r="A320" s="90"/>
      <c r="B320" s="76"/>
      <c r="C320" s="76"/>
      <c r="D320" s="76"/>
      <c r="E320" s="75"/>
      <c r="F320" s="75"/>
      <c r="G320" s="75"/>
      <c r="H320" s="75"/>
      <c r="I320" s="75"/>
      <c r="J320" s="76"/>
      <c r="K320" s="76"/>
      <c r="L320" s="75"/>
      <c r="M320" s="75"/>
      <c r="N320" s="75"/>
    </row>
    <row r="321" spans="1:14" x14ac:dyDescent="0.25">
      <c r="A321" s="90"/>
      <c r="B321" s="76"/>
      <c r="C321" s="76"/>
      <c r="D321" s="76"/>
      <c r="E321" s="75"/>
      <c r="F321" s="75"/>
      <c r="G321" s="75"/>
      <c r="H321" s="75"/>
      <c r="I321" s="75"/>
      <c r="J321" s="76"/>
      <c r="K321" s="76"/>
      <c r="L321" s="75"/>
      <c r="M321" s="75"/>
      <c r="N321" s="75"/>
    </row>
    <row r="322" spans="1:14" x14ac:dyDescent="0.25">
      <c r="A322" s="90"/>
      <c r="B322" s="76"/>
      <c r="C322" s="76"/>
      <c r="D322" s="76"/>
      <c r="E322" s="75"/>
      <c r="F322" s="75"/>
      <c r="G322" s="75"/>
      <c r="H322" s="75"/>
      <c r="I322" s="75"/>
      <c r="J322" s="76"/>
      <c r="K322" s="76"/>
      <c r="L322" s="75"/>
      <c r="M322" s="75"/>
      <c r="N322" s="75"/>
    </row>
    <row r="323" spans="1:14" x14ac:dyDescent="0.25">
      <c r="A323" s="90"/>
      <c r="B323" s="76"/>
      <c r="C323" s="76"/>
      <c r="D323" s="76"/>
      <c r="E323" s="75"/>
      <c r="F323" s="75"/>
      <c r="G323" s="75"/>
      <c r="H323" s="75"/>
      <c r="I323" s="75"/>
      <c r="J323" s="76"/>
      <c r="K323" s="76"/>
      <c r="L323" s="75"/>
      <c r="M323" s="75"/>
      <c r="N323" s="75"/>
    </row>
    <row r="324" spans="1:14" x14ac:dyDescent="0.25">
      <c r="A324" s="90"/>
      <c r="B324" s="76"/>
      <c r="C324" s="76"/>
      <c r="D324" s="76"/>
      <c r="E324" s="75"/>
      <c r="F324" s="75"/>
      <c r="G324" s="75"/>
      <c r="H324" s="75"/>
      <c r="I324" s="75"/>
      <c r="J324" s="76"/>
      <c r="K324" s="76"/>
      <c r="L324" s="75"/>
      <c r="M324" s="75"/>
      <c r="N324" s="75"/>
    </row>
    <row r="325" spans="1:14" x14ac:dyDescent="0.25">
      <c r="A325" s="90"/>
      <c r="B325" s="76"/>
      <c r="C325" s="76"/>
      <c r="D325" s="76"/>
      <c r="E325" s="75"/>
      <c r="F325" s="75"/>
      <c r="G325" s="75"/>
      <c r="H325" s="75"/>
      <c r="I325" s="75"/>
      <c r="J325" s="76"/>
      <c r="K325" s="76"/>
      <c r="L325" s="75"/>
      <c r="M325" s="75"/>
      <c r="N325" s="75"/>
    </row>
    <row r="326" spans="1:14" x14ac:dyDescent="0.25">
      <c r="A326" s="90"/>
      <c r="B326" s="76"/>
      <c r="C326" s="76"/>
      <c r="D326" s="76"/>
      <c r="E326" s="75"/>
      <c r="F326" s="75"/>
      <c r="G326" s="75"/>
      <c r="H326" s="75"/>
      <c r="I326" s="75"/>
      <c r="J326" s="76"/>
      <c r="K326" s="76"/>
      <c r="L326" s="75"/>
      <c r="M326" s="75"/>
      <c r="N326" s="75"/>
    </row>
    <row r="327" spans="1:14" x14ac:dyDescent="0.25">
      <c r="A327" s="90"/>
      <c r="B327" s="76"/>
      <c r="C327" s="76"/>
      <c r="D327" s="76"/>
      <c r="E327" s="75"/>
      <c r="F327" s="75"/>
      <c r="G327" s="75"/>
      <c r="H327" s="75"/>
      <c r="I327" s="75"/>
      <c r="J327" s="76"/>
      <c r="K327" s="76"/>
      <c r="L327" s="75"/>
      <c r="M327" s="75"/>
      <c r="N327" s="75"/>
    </row>
    <row r="328" spans="1:14" x14ac:dyDescent="0.25">
      <c r="A328" s="90"/>
      <c r="B328" s="76"/>
      <c r="C328" s="76"/>
      <c r="D328" s="76"/>
      <c r="E328" s="75"/>
      <c r="F328" s="75"/>
      <c r="G328" s="75"/>
      <c r="H328" s="75"/>
      <c r="I328" s="75"/>
      <c r="J328" s="76"/>
      <c r="K328" s="76"/>
      <c r="L328" s="75"/>
      <c r="M328" s="75"/>
      <c r="N328" s="75"/>
    </row>
    <row r="329" spans="1:14" x14ac:dyDescent="0.25">
      <c r="A329" s="90"/>
      <c r="B329" s="76"/>
      <c r="C329" s="76"/>
      <c r="D329" s="76"/>
      <c r="E329" s="75"/>
      <c r="F329" s="75"/>
      <c r="G329" s="75"/>
      <c r="H329" s="75"/>
      <c r="I329" s="75"/>
      <c r="J329" s="76"/>
      <c r="K329" s="76"/>
      <c r="L329" s="75"/>
      <c r="M329" s="75"/>
      <c r="N329" s="75"/>
    </row>
    <row r="330" spans="1:14" x14ac:dyDescent="0.25">
      <c r="A330" s="90"/>
      <c r="B330" s="76"/>
      <c r="C330" s="76"/>
      <c r="D330" s="76"/>
      <c r="E330" s="75"/>
      <c r="F330" s="75"/>
      <c r="G330" s="75"/>
      <c r="H330" s="75"/>
      <c r="I330" s="75"/>
      <c r="J330" s="76"/>
      <c r="K330" s="76"/>
      <c r="L330" s="75"/>
      <c r="M330" s="75"/>
      <c r="N330" s="75"/>
    </row>
    <row r="331" spans="1:14" x14ac:dyDescent="0.25">
      <c r="A331" s="90"/>
      <c r="B331" s="76"/>
      <c r="C331" s="76"/>
      <c r="D331" s="76"/>
      <c r="E331" s="75"/>
      <c r="F331" s="75"/>
      <c r="G331" s="75"/>
      <c r="H331" s="75"/>
      <c r="I331" s="75"/>
      <c r="J331" s="76"/>
      <c r="K331" s="76"/>
      <c r="L331" s="75"/>
      <c r="M331" s="75"/>
      <c r="N331" s="75"/>
    </row>
    <row r="332" spans="1:14" x14ac:dyDescent="0.25">
      <c r="A332" s="90"/>
      <c r="B332" s="76"/>
      <c r="C332" s="76"/>
      <c r="D332" s="76"/>
      <c r="E332" s="75"/>
      <c r="F332" s="75"/>
      <c r="G332" s="75"/>
      <c r="H332" s="75"/>
      <c r="I332" s="75"/>
      <c r="J332" s="76"/>
      <c r="K332" s="76"/>
      <c r="L332" s="75"/>
      <c r="M332" s="75"/>
      <c r="N332" s="75"/>
    </row>
    <row r="333" spans="1:14" x14ac:dyDescent="0.25">
      <c r="A333" s="90"/>
      <c r="B333" s="76"/>
      <c r="C333" s="76"/>
      <c r="D333" s="76"/>
      <c r="E333" s="75"/>
      <c r="F333" s="75"/>
      <c r="G333" s="75"/>
      <c r="H333" s="75"/>
      <c r="I333" s="75"/>
      <c r="J333" s="76"/>
      <c r="K333" s="76"/>
      <c r="L333" s="75"/>
      <c r="M333" s="75"/>
      <c r="N333" s="75"/>
    </row>
    <row r="334" spans="1:14" x14ac:dyDescent="0.25">
      <c r="A334" s="90"/>
      <c r="B334" s="76"/>
      <c r="C334" s="76"/>
      <c r="D334" s="76"/>
      <c r="E334" s="75"/>
      <c r="F334" s="75"/>
      <c r="G334" s="75"/>
      <c r="H334" s="75"/>
      <c r="I334" s="75"/>
      <c r="J334" s="76"/>
      <c r="K334" s="76"/>
      <c r="L334" s="75"/>
      <c r="M334" s="75"/>
      <c r="N334" s="75"/>
    </row>
    <row r="335" spans="1:14" x14ac:dyDescent="0.25">
      <c r="A335" s="90"/>
      <c r="B335" s="76"/>
      <c r="C335" s="76"/>
      <c r="D335" s="76"/>
      <c r="E335" s="75"/>
      <c r="F335" s="75"/>
      <c r="G335" s="75"/>
      <c r="H335" s="75"/>
      <c r="I335" s="75"/>
      <c r="J335" s="76"/>
      <c r="K335" s="76"/>
      <c r="L335" s="75"/>
      <c r="M335" s="75"/>
      <c r="N335" s="75"/>
    </row>
    <row r="336" spans="1:14" x14ac:dyDescent="0.25">
      <c r="A336" s="90"/>
      <c r="B336" s="76"/>
      <c r="C336" s="76"/>
      <c r="D336" s="76"/>
      <c r="E336" s="75"/>
      <c r="F336" s="75"/>
      <c r="G336" s="75"/>
      <c r="H336" s="75"/>
      <c r="I336" s="75"/>
      <c r="J336" s="76"/>
      <c r="K336" s="76"/>
      <c r="L336" s="75"/>
      <c r="M336" s="75"/>
      <c r="N336" s="75"/>
    </row>
    <row r="337" spans="1:14" x14ac:dyDescent="0.25">
      <c r="A337" s="90"/>
      <c r="B337" s="76"/>
      <c r="C337" s="76"/>
      <c r="D337" s="76"/>
      <c r="E337" s="75"/>
      <c r="F337" s="75"/>
      <c r="G337" s="75"/>
      <c r="H337" s="75"/>
      <c r="I337" s="75"/>
      <c r="J337" s="76"/>
      <c r="K337" s="76"/>
      <c r="L337" s="75"/>
      <c r="M337" s="75"/>
      <c r="N337" s="75"/>
    </row>
    <row r="338" spans="1:14" x14ac:dyDescent="0.25">
      <c r="A338" s="90"/>
      <c r="B338" s="76"/>
      <c r="C338" s="76"/>
      <c r="D338" s="76"/>
      <c r="E338" s="75"/>
      <c r="F338" s="75"/>
      <c r="G338" s="75"/>
      <c r="H338" s="75"/>
      <c r="I338" s="75"/>
      <c r="J338" s="76"/>
      <c r="K338" s="76"/>
      <c r="L338" s="75"/>
      <c r="M338" s="75"/>
      <c r="N338" s="75"/>
    </row>
    <row r="339" spans="1:14" x14ac:dyDescent="0.25">
      <c r="A339" s="90"/>
      <c r="B339" s="76"/>
      <c r="C339" s="76"/>
      <c r="D339" s="76"/>
      <c r="E339" s="75"/>
      <c r="F339" s="75"/>
      <c r="G339" s="75"/>
      <c r="H339" s="75"/>
      <c r="I339" s="75"/>
      <c r="J339" s="76"/>
      <c r="K339" s="76"/>
      <c r="L339" s="75"/>
      <c r="M339" s="75"/>
      <c r="N339" s="75"/>
    </row>
    <row r="340" spans="1:14" x14ac:dyDescent="0.25">
      <c r="A340" s="90"/>
      <c r="B340" s="76"/>
      <c r="C340" s="76"/>
      <c r="D340" s="76"/>
      <c r="E340" s="75"/>
      <c r="F340" s="75"/>
      <c r="G340" s="75"/>
      <c r="H340" s="75"/>
      <c r="I340" s="75"/>
      <c r="J340" s="76"/>
      <c r="K340" s="76"/>
      <c r="L340" s="75"/>
      <c r="M340" s="75"/>
      <c r="N340" s="75"/>
    </row>
    <row r="341" spans="1:14" x14ac:dyDescent="0.25">
      <c r="A341" s="90"/>
      <c r="B341" s="76"/>
      <c r="C341" s="76"/>
      <c r="D341" s="76"/>
      <c r="E341" s="75"/>
      <c r="F341" s="75"/>
      <c r="G341" s="75"/>
      <c r="H341" s="75"/>
      <c r="I341" s="75"/>
      <c r="J341" s="76"/>
      <c r="K341" s="76"/>
      <c r="L341" s="75"/>
      <c r="M341" s="75"/>
      <c r="N341" s="75"/>
    </row>
    <row r="342" spans="1:14" x14ac:dyDescent="0.25">
      <c r="A342" s="90"/>
      <c r="B342" s="76"/>
      <c r="C342" s="76"/>
      <c r="D342" s="76"/>
      <c r="E342" s="75"/>
      <c r="F342" s="75"/>
      <c r="G342" s="75"/>
      <c r="H342" s="75"/>
      <c r="I342" s="75"/>
      <c r="J342" s="76"/>
      <c r="K342" s="76"/>
      <c r="L342" s="75"/>
      <c r="M342" s="75"/>
      <c r="N342" s="75"/>
    </row>
    <row r="343" spans="1:14" x14ac:dyDescent="0.25">
      <c r="A343" s="90"/>
      <c r="B343" s="76"/>
      <c r="C343" s="76"/>
      <c r="D343" s="76"/>
      <c r="E343" s="75"/>
      <c r="F343" s="75"/>
      <c r="G343" s="75"/>
      <c r="H343" s="75"/>
      <c r="I343" s="75"/>
      <c r="J343" s="76"/>
      <c r="K343" s="76"/>
      <c r="L343" s="75"/>
      <c r="M343" s="75"/>
      <c r="N343" s="75"/>
    </row>
    <row r="344" spans="1:14" x14ac:dyDescent="0.25">
      <c r="A344" s="90"/>
      <c r="B344" s="76"/>
      <c r="C344" s="76"/>
      <c r="D344" s="76"/>
      <c r="E344" s="75"/>
      <c r="F344" s="75"/>
      <c r="G344" s="75"/>
      <c r="H344" s="75"/>
      <c r="I344" s="75"/>
      <c r="J344" s="76"/>
      <c r="K344" s="76"/>
      <c r="L344" s="75"/>
      <c r="M344" s="75"/>
      <c r="N344" s="75"/>
    </row>
    <row r="345" spans="1:14" x14ac:dyDescent="0.25">
      <c r="A345" s="90"/>
      <c r="B345" s="76"/>
      <c r="C345" s="76"/>
      <c r="D345" s="76"/>
      <c r="E345" s="75"/>
      <c r="F345" s="75"/>
      <c r="G345" s="75"/>
      <c r="H345" s="75"/>
      <c r="I345" s="75"/>
      <c r="J345" s="76"/>
      <c r="K345" s="76"/>
      <c r="L345" s="75"/>
      <c r="M345" s="75"/>
      <c r="N345" s="75"/>
    </row>
    <row r="346" spans="1:14" x14ac:dyDescent="0.25">
      <c r="A346" s="90"/>
      <c r="B346" s="76"/>
      <c r="C346" s="76"/>
      <c r="D346" s="76"/>
      <c r="E346" s="75"/>
      <c r="F346" s="75"/>
      <c r="G346" s="75"/>
      <c r="H346" s="75"/>
      <c r="I346" s="75"/>
      <c r="J346" s="76"/>
      <c r="K346" s="76"/>
      <c r="L346" s="75"/>
      <c r="M346" s="75"/>
      <c r="N346" s="75"/>
    </row>
    <row r="347" spans="1:14" x14ac:dyDescent="0.25">
      <c r="A347" s="90"/>
      <c r="B347" s="76"/>
      <c r="C347" s="76"/>
      <c r="D347" s="76"/>
      <c r="E347" s="75"/>
      <c r="F347" s="75"/>
      <c r="G347" s="75"/>
      <c r="H347" s="75"/>
      <c r="I347" s="75"/>
      <c r="J347" s="76"/>
      <c r="K347" s="76"/>
      <c r="L347" s="75"/>
      <c r="M347" s="75"/>
      <c r="N347" s="75"/>
    </row>
    <row r="348" spans="1:14" x14ac:dyDescent="0.25">
      <c r="A348" s="90"/>
      <c r="B348" s="76"/>
      <c r="C348" s="76"/>
      <c r="D348" s="76"/>
      <c r="E348" s="75"/>
      <c r="F348" s="75"/>
      <c r="G348" s="75"/>
      <c r="H348" s="75"/>
      <c r="I348" s="75"/>
      <c r="J348" s="76"/>
      <c r="K348" s="76"/>
      <c r="L348" s="75"/>
      <c r="M348" s="75"/>
      <c r="N348" s="75"/>
    </row>
    <row r="349" spans="1:14" x14ac:dyDescent="0.25">
      <c r="A349" s="90"/>
      <c r="B349" s="76"/>
      <c r="C349" s="76"/>
      <c r="D349" s="76"/>
      <c r="E349" s="75"/>
      <c r="F349" s="75"/>
      <c r="G349" s="75"/>
      <c r="H349" s="75"/>
      <c r="I349" s="75"/>
      <c r="J349" s="76"/>
      <c r="K349" s="76"/>
      <c r="L349" s="75"/>
      <c r="M349" s="75"/>
      <c r="N349" s="75"/>
    </row>
    <row r="350" spans="1:14" x14ac:dyDescent="0.25">
      <c r="A350" s="90"/>
      <c r="B350" s="76"/>
      <c r="C350" s="76"/>
      <c r="D350" s="76"/>
      <c r="E350" s="75"/>
      <c r="F350" s="75"/>
      <c r="G350" s="75"/>
      <c r="H350" s="75"/>
      <c r="I350" s="75"/>
      <c r="J350" s="76"/>
      <c r="K350" s="76"/>
      <c r="L350" s="75"/>
      <c r="M350" s="75"/>
      <c r="N350" s="75"/>
    </row>
    <row r="351" spans="1:14" x14ac:dyDescent="0.25">
      <c r="A351" s="90"/>
      <c r="B351" s="76"/>
      <c r="C351" s="76"/>
      <c r="D351" s="76"/>
      <c r="E351" s="75"/>
      <c r="F351" s="75"/>
      <c r="G351" s="75"/>
      <c r="H351" s="75"/>
      <c r="I351" s="75"/>
      <c r="J351" s="76"/>
      <c r="K351" s="76"/>
      <c r="L351" s="75"/>
      <c r="M351" s="75"/>
      <c r="N351" s="75"/>
    </row>
    <row r="352" spans="1:14" x14ac:dyDescent="0.25">
      <c r="A352" s="90"/>
      <c r="B352" s="76"/>
      <c r="C352" s="76"/>
      <c r="D352" s="76"/>
      <c r="E352" s="75"/>
      <c r="F352" s="75"/>
      <c r="G352" s="75"/>
      <c r="H352" s="75"/>
      <c r="I352" s="75"/>
      <c r="J352" s="76"/>
      <c r="K352" s="76"/>
      <c r="L352" s="75"/>
      <c r="M352" s="75"/>
      <c r="N352" s="75"/>
    </row>
    <row r="353" spans="1:14" x14ac:dyDescent="0.25">
      <c r="A353" s="90"/>
      <c r="B353" s="76"/>
      <c r="C353" s="76"/>
      <c r="D353" s="76"/>
      <c r="E353" s="75"/>
      <c r="F353" s="75"/>
      <c r="G353" s="75"/>
      <c r="H353" s="75"/>
      <c r="I353" s="75"/>
      <c r="J353" s="76"/>
      <c r="K353" s="76"/>
      <c r="L353" s="75"/>
      <c r="M353" s="75"/>
      <c r="N353" s="75"/>
    </row>
    <row r="354" spans="1:14" x14ac:dyDescent="0.25">
      <c r="A354" s="90"/>
      <c r="B354" s="76"/>
      <c r="C354" s="76"/>
      <c r="D354" s="76"/>
      <c r="E354" s="75"/>
      <c r="F354" s="75"/>
      <c r="G354" s="75"/>
      <c r="H354" s="75"/>
      <c r="I354" s="75"/>
      <c r="J354" s="76"/>
      <c r="K354" s="76"/>
      <c r="L354" s="75"/>
      <c r="M354" s="75"/>
      <c r="N354" s="75"/>
    </row>
    <row r="355" spans="1:14" x14ac:dyDescent="0.25">
      <c r="A355" s="90"/>
      <c r="B355" s="76"/>
      <c r="C355" s="76"/>
      <c r="D355" s="76"/>
      <c r="E355" s="75"/>
      <c r="F355" s="75"/>
      <c r="G355" s="75"/>
      <c r="H355" s="75"/>
      <c r="I355" s="75"/>
      <c r="J355" s="76"/>
      <c r="K355" s="76"/>
      <c r="L355" s="75"/>
      <c r="M355" s="75"/>
      <c r="N355" s="75"/>
    </row>
    <row r="356" spans="1:14" x14ac:dyDescent="0.25">
      <c r="A356" s="90"/>
      <c r="B356" s="76"/>
      <c r="C356" s="76"/>
      <c r="D356" s="76"/>
      <c r="E356" s="75"/>
      <c r="F356" s="75"/>
      <c r="G356" s="75"/>
      <c r="H356" s="75"/>
      <c r="I356" s="75"/>
      <c r="J356" s="76"/>
      <c r="K356" s="76"/>
      <c r="L356" s="75"/>
      <c r="M356" s="75"/>
      <c r="N356" s="75"/>
    </row>
    <row r="357" spans="1:14" x14ac:dyDescent="0.25">
      <c r="A357" s="90"/>
      <c r="B357" s="76"/>
      <c r="C357" s="76"/>
      <c r="D357" s="76"/>
      <c r="E357" s="75"/>
      <c r="F357" s="75"/>
      <c r="G357" s="75"/>
      <c r="H357" s="75"/>
      <c r="I357" s="75"/>
      <c r="J357" s="76"/>
      <c r="K357" s="76"/>
      <c r="L357" s="75"/>
      <c r="M357" s="75"/>
      <c r="N357" s="75"/>
    </row>
    <row r="358" spans="1:14" x14ac:dyDescent="0.25">
      <c r="A358" s="90"/>
      <c r="B358" s="76"/>
      <c r="C358" s="76"/>
      <c r="D358" s="76"/>
      <c r="E358" s="75"/>
      <c r="F358" s="75"/>
      <c r="G358" s="75"/>
      <c r="H358" s="75"/>
      <c r="I358" s="75"/>
      <c r="J358" s="76"/>
      <c r="K358" s="76"/>
      <c r="L358" s="75"/>
      <c r="M358" s="75"/>
      <c r="N358" s="75"/>
    </row>
    <row r="359" spans="1:14" x14ac:dyDescent="0.25">
      <c r="A359" s="90"/>
      <c r="B359" s="76"/>
      <c r="C359" s="76"/>
      <c r="D359" s="76"/>
      <c r="E359" s="75"/>
      <c r="F359" s="75"/>
      <c r="G359" s="75"/>
      <c r="H359" s="75"/>
      <c r="I359" s="75"/>
      <c r="J359" s="76"/>
      <c r="K359" s="76"/>
      <c r="L359" s="75"/>
      <c r="M359" s="75"/>
      <c r="N359" s="75"/>
    </row>
    <row r="360" spans="1:14" x14ac:dyDescent="0.25">
      <c r="A360" s="90"/>
      <c r="B360" s="76"/>
      <c r="C360" s="76"/>
      <c r="D360" s="76"/>
      <c r="E360" s="75"/>
      <c r="F360" s="75"/>
      <c r="G360" s="75"/>
      <c r="H360" s="75"/>
      <c r="I360" s="75"/>
      <c r="J360" s="76"/>
      <c r="K360" s="76"/>
      <c r="L360" s="75"/>
      <c r="M360" s="75"/>
      <c r="N360" s="75"/>
    </row>
    <row r="361" spans="1:14" x14ac:dyDescent="0.25">
      <c r="A361" s="90"/>
      <c r="B361" s="76"/>
      <c r="C361" s="76"/>
      <c r="D361" s="76"/>
      <c r="E361" s="75"/>
      <c r="F361" s="75"/>
      <c r="G361" s="75"/>
      <c r="H361" s="75"/>
      <c r="I361" s="75"/>
      <c r="J361" s="76"/>
      <c r="K361" s="76"/>
      <c r="L361" s="75"/>
      <c r="M361" s="75"/>
      <c r="N361" s="75"/>
    </row>
    <row r="362" spans="1:14" x14ac:dyDescent="0.25">
      <c r="A362" s="90"/>
      <c r="B362" s="76"/>
      <c r="C362" s="76"/>
      <c r="D362" s="76"/>
      <c r="E362" s="75"/>
      <c r="F362" s="75"/>
      <c r="G362" s="75"/>
      <c r="H362" s="75"/>
      <c r="I362" s="75"/>
      <c r="J362" s="76"/>
      <c r="K362" s="76"/>
      <c r="L362" s="75"/>
      <c r="M362" s="75"/>
      <c r="N362" s="75"/>
    </row>
    <row r="363" spans="1:14" x14ac:dyDescent="0.25">
      <c r="A363" s="90"/>
      <c r="B363" s="76"/>
      <c r="C363" s="76"/>
      <c r="D363" s="76"/>
      <c r="E363" s="75"/>
      <c r="F363" s="75"/>
      <c r="G363" s="75"/>
      <c r="H363" s="75"/>
      <c r="I363" s="75"/>
      <c r="J363" s="76"/>
      <c r="K363" s="76"/>
      <c r="L363" s="75"/>
      <c r="M363" s="75"/>
      <c r="N363" s="75"/>
    </row>
    <row r="364" spans="1:14" x14ac:dyDescent="0.25">
      <c r="A364" s="90"/>
      <c r="B364" s="76"/>
      <c r="C364" s="76"/>
      <c r="D364" s="76"/>
      <c r="E364" s="75"/>
      <c r="F364" s="75"/>
      <c r="G364" s="75"/>
      <c r="H364" s="75"/>
      <c r="I364" s="75"/>
      <c r="J364" s="76"/>
      <c r="K364" s="76"/>
      <c r="L364" s="75"/>
      <c r="M364" s="75"/>
      <c r="N364" s="75"/>
    </row>
    <row r="365" spans="1:14" x14ac:dyDescent="0.25">
      <c r="A365" s="90"/>
      <c r="B365" s="76"/>
      <c r="C365" s="76"/>
      <c r="D365" s="76"/>
      <c r="E365" s="75"/>
      <c r="F365" s="75"/>
      <c r="G365" s="75"/>
      <c r="H365" s="75"/>
      <c r="I365" s="75"/>
      <c r="J365" s="76"/>
      <c r="K365" s="76"/>
      <c r="L365" s="75"/>
      <c r="M365" s="75"/>
      <c r="N365" s="75"/>
    </row>
    <row r="366" spans="1:14" x14ac:dyDescent="0.25">
      <c r="A366" s="90"/>
      <c r="B366" s="76"/>
      <c r="C366" s="76"/>
      <c r="D366" s="76"/>
      <c r="E366" s="75"/>
      <c r="F366" s="75"/>
      <c r="G366" s="75"/>
      <c r="H366" s="75"/>
      <c r="I366" s="75"/>
      <c r="J366" s="76"/>
      <c r="K366" s="76"/>
      <c r="L366" s="75"/>
      <c r="M366" s="75"/>
      <c r="N366" s="75"/>
    </row>
    <row r="367" spans="1:14" x14ac:dyDescent="0.25">
      <c r="A367" s="90"/>
      <c r="B367" s="76"/>
      <c r="C367" s="76"/>
      <c r="D367" s="76"/>
      <c r="E367" s="75"/>
      <c r="F367" s="75"/>
      <c r="G367" s="75"/>
      <c r="H367" s="75"/>
      <c r="I367" s="75"/>
      <c r="J367" s="76"/>
      <c r="K367" s="76"/>
      <c r="L367" s="75"/>
      <c r="M367" s="75"/>
      <c r="N367" s="75"/>
    </row>
    <row r="368" spans="1:14" x14ac:dyDescent="0.25">
      <c r="A368" s="90"/>
      <c r="B368" s="76"/>
      <c r="C368" s="76"/>
      <c r="D368" s="76"/>
      <c r="E368" s="75"/>
      <c r="F368" s="75"/>
      <c r="G368" s="75"/>
      <c r="H368" s="75"/>
      <c r="I368" s="75"/>
      <c r="J368" s="76"/>
      <c r="K368" s="76"/>
      <c r="L368" s="75"/>
      <c r="M368" s="75"/>
      <c r="N368" s="75"/>
    </row>
    <row r="369" spans="1:14" x14ac:dyDescent="0.25">
      <c r="A369" s="90"/>
      <c r="B369" s="76"/>
      <c r="C369" s="76"/>
      <c r="D369" s="76"/>
      <c r="E369" s="75"/>
      <c r="F369" s="75"/>
      <c r="G369" s="75"/>
      <c r="H369" s="75"/>
      <c r="I369" s="75"/>
      <c r="J369" s="76"/>
      <c r="K369" s="76"/>
      <c r="L369" s="75"/>
      <c r="M369" s="75"/>
      <c r="N369" s="75"/>
    </row>
    <row r="370" spans="1:14" x14ac:dyDescent="0.25">
      <c r="A370" s="90"/>
      <c r="B370" s="76"/>
      <c r="C370" s="76"/>
      <c r="D370" s="76"/>
      <c r="E370" s="75"/>
      <c r="F370" s="75"/>
      <c r="G370" s="75"/>
      <c r="H370" s="75"/>
      <c r="I370" s="75"/>
      <c r="J370" s="76"/>
      <c r="K370" s="76"/>
      <c r="L370" s="75"/>
      <c r="M370" s="75"/>
      <c r="N370" s="75"/>
    </row>
    <row r="371" spans="1:14" x14ac:dyDescent="0.25">
      <c r="A371" s="90"/>
      <c r="B371" s="76"/>
      <c r="C371" s="76"/>
      <c r="D371" s="76"/>
      <c r="E371" s="75"/>
      <c r="F371" s="75"/>
      <c r="G371" s="75"/>
      <c r="H371" s="75"/>
      <c r="I371" s="75"/>
      <c r="J371" s="76"/>
      <c r="K371" s="76"/>
      <c r="L371" s="75"/>
      <c r="M371" s="75"/>
      <c r="N371" s="75"/>
    </row>
    <row r="372" spans="1:14" x14ac:dyDescent="0.25">
      <c r="A372" s="90"/>
      <c r="B372" s="76"/>
      <c r="C372" s="76"/>
      <c r="D372" s="76"/>
      <c r="E372" s="75"/>
      <c r="F372" s="75"/>
      <c r="G372" s="75"/>
      <c r="H372" s="75"/>
      <c r="I372" s="75"/>
      <c r="J372" s="76"/>
      <c r="K372" s="76"/>
      <c r="L372" s="75"/>
      <c r="M372" s="75"/>
      <c r="N372" s="75"/>
    </row>
    <row r="373" spans="1:14" x14ac:dyDescent="0.25">
      <c r="A373" s="90"/>
      <c r="B373" s="76"/>
      <c r="C373" s="76"/>
      <c r="D373" s="76"/>
      <c r="E373" s="75"/>
      <c r="F373" s="75"/>
      <c r="G373" s="75"/>
      <c r="H373" s="75"/>
      <c r="I373" s="75"/>
      <c r="J373" s="76"/>
      <c r="K373" s="76"/>
      <c r="L373" s="75"/>
      <c r="M373" s="75"/>
      <c r="N373" s="75"/>
    </row>
    <row r="374" spans="1:14" x14ac:dyDescent="0.25">
      <c r="A374" s="90"/>
      <c r="B374" s="76"/>
      <c r="C374" s="76"/>
      <c r="D374" s="76"/>
      <c r="E374" s="75"/>
      <c r="F374" s="75"/>
      <c r="G374" s="75"/>
      <c r="H374" s="75"/>
      <c r="I374" s="75"/>
      <c r="J374" s="76"/>
      <c r="K374" s="76"/>
      <c r="L374" s="75"/>
      <c r="M374" s="75"/>
      <c r="N374" s="75"/>
    </row>
    <row r="375" spans="1:14" x14ac:dyDescent="0.25">
      <c r="A375" s="90"/>
      <c r="B375" s="76"/>
      <c r="C375" s="76"/>
      <c r="D375" s="76"/>
      <c r="E375" s="75"/>
      <c r="F375" s="75"/>
      <c r="G375" s="75"/>
      <c r="H375" s="75"/>
      <c r="I375" s="75"/>
      <c r="J375" s="76"/>
      <c r="K375" s="76"/>
      <c r="L375" s="75"/>
      <c r="M375" s="75"/>
      <c r="N375" s="75"/>
    </row>
    <row r="376" spans="1:14" x14ac:dyDescent="0.25">
      <c r="A376" s="90"/>
      <c r="B376" s="76"/>
      <c r="C376" s="76"/>
      <c r="D376" s="76"/>
      <c r="E376" s="75"/>
      <c r="F376" s="75"/>
      <c r="G376" s="75"/>
      <c r="H376" s="75"/>
      <c r="I376" s="75"/>
      <c r="J376" s="76"/>
      <c r="K376" s="76"/>
      <c r="L376" s="75"/>
      <c r="M376" s="75"/>
      <c r="N376" s="75"/>
    </row>
    <row r="377" spans="1:14" x14ac:dyDescent="0.25">
      <c r="A377" s="90"/>
      <c r="B377" s="76"/>
      <c r="C377" s="76"/>
      <c r="D377" s="76"/>
      <c r="E377" s="75"/>
      <c r="F377" s="75"/>
      <c r="G377" s="75"/>
      <c r="H377" s="75"/>
      <c r="I377" s="75"/>
      <c r="J377" s="76"/>
      <c r="K377" s="76"/>
      <c r="L377" s="75"/>
      <c r="M377" s="75"/>
      <c r="N377" s="75"/>
    </row>
    <row r="378" spans="1:14" x14ac:dyDescent="0.25">
      <c r="A378" s="90"/>
      <c r="B378" s="76"/>
      <c r="C378" s="76"/>
      <c r="D378" s="76"/>
      <c r="E378" s="75"/>
      <c r="F378" s="75"/>
      <c r="G378" s="75"/>
      <c r="H378" s="75"/>
      <c r="I378" s="75"/>
      <c r="J378" s="76"/>
      <c r="K378" s="76"/>
      <c r="L378" s="75"/>
      <c r="M378" s="75"/>
      <c r="N378" s="75"/>
    </row>
    <row r="379" spans="1:14" x14ac:dyDescent="0.25">
      <c r="A379" s="90"/>
      <c r="B379" s="76"/>
      <c r="C379" s="76"/>
      <c r="D379" s="76"/>
      <c r="E379" s="75"/>
      <c r="F379" s="75"/>
      <c r="G379" s="75"/>
      <c r="H379" s="75"/>
      <c r="I379" s="75"/>
      <c r="J379" s="76"/>
      <c r="K379" s="76"/>
      <c r="L379" s="75"/>
      <c r="M379" s="75"/>
      <c r="N379" s="75"/>
    </row>
    <row r="380" spans="1:14" x14ac:dyDescent="0.25">
      <c r="A380" s="90"/>
      <c r="B380" s="76"/>
      <c r="C380" s="76"/>
      <c r="D380" s="76"/>
      <c r="E380" s="75"/>
      <c r="F380" s="75"/>
      <c r="G380" s="75"/>
      <c r="H380" s="75"/>
      <c r="I380" s="75"/>
      <c r="J380" s="76"/>
      <c r="K380" s="76"/>
      <c r="L380" s="75"/>
      <c r="M380" s="75"/>
      <c r="N380" s="75"/>
    </row>
    <row r="381" spans="1:14" x14ac:dyDescent="0.25">
      <c r="A381" s="90"/>
      <c r="B381" s="76"/>
      <c r="C381" s="76"/>
      <c r="D381" s="76"/>
      <c r="E381" s="75"/>
      <c r="F381" s="75"/>
      <c r="G381" s="75"/>
      <c r="H381" s="75"/>
      <c r="I381" s="75"/>
      <c r="J381" s="76"/>
      <c r="K381" s="76"/>
      <c r="L381" s="75"/>
      <c r="M381" s="75"/>
      <c r="N381" s="75"/>
    </row>
    <row r="382" spans="1:14" x14ac:dyDescent="0.25">
      <c r="A382" s="90"/>
      <c r="B382" s="76"/>
      <c r="C382" s="76"/>
      <c r="D382" s="76"/>
      <c r="E382" s="75"/>
      <c r="F382" s="75"/>
      <c r="G382" s="75"/>
      <c r="H382" s="75"/>
      <c r="I382" s="75"/>
      <c r="J382" s="76"/>
      <c r="K382" s="76"/>
      <c r="L382" s="75"/>
      <c r="M382" s="75"/>
      <c r="N382" s="75"/>
    </row>
    <row r="383" spans="1:14" x14ac:dyDescent="0.25">
      <c r="A383" s="90"/>
      <c r="B383" s="76"/>
      <c r="C383" s="76"/>
      <c r="D383" s="76"/>
      <c r="E383" s="75"/>
      <c r="F383" s="75"/>
      <c r="G383" s="75"/>
      <c r="H383" s="75"/>
      <c r="I383" s="75"/>
      <c r="J383" s="76"/>
      <c r="K383" s="76"/>
      <c r="L383" s="75"/>
      <c r="M383" s="75"/>
      <c r="N383" s="75"/>
    </row>
    <row r="384" spans="1:14" x14ac:dyDescent="0.25">
      <c r="A384" s="90"/>
      <c r="B384" s="76"/>
      <c r="C384" s="76"/>
      <c r="D384" s="76"/>
      <c r="E384" s="75"/>
      <c r="F384" s="75"/>
      <c r="G384" s="75"/>
      <c r="H384" s="75"/>
      <c r="I384" s="75"/>
      <c r="J384" s="76"/>
      <c r="K384" s="76"/>
      <c r="L384" s="75"/>
      <c r="M384" s="75"/>
      <c r="N384" s="75"/>
    </row>
    <row r="385" spans="1:14" x14ac:dyDescent="0.25">
      <c r="A385" s="90"/>
      <c r="B385" s="76"/>
      <c r="C385" s="76"/>
      <c r="D385" s="76"/>
      <c r="E385" s="75"/>
      <c r="F385" s="75"/>
      <c r="G385" s="75"/>
      <c r="H385" s="75"/>
      <c r="I385" s="75"/>
      <c r="J385" s="76"/>
      <c r="K385" s="76"/>
      <c r="L385" s="75"/>
      <c r="M385" s="75"/>
      <c r="N385" s="75"/>
    </row>
    <row r="386" spans="1:14" x14ac:dyDescent="0.25">
      <c r="A386" s="90"/>
      <c r="B386" s="76"/>
      <c r="C386" s="76"/>
      <c r="D386" s="76"/>
      <c r="E386" s="75"/>
      <c r="F386" s="75"/>
      <c r="G386" s="75"/>
      <c r="H386" s="75"/>
      <c r="I386" s="75"/>
      <c r="J386" s="76"/>
      <c r="K386" s="76"/>
      <c r="L386" s="75"/>
      <c r="M386" s="75"/>
      <c r="N386" s="75"/>
    </row>
    <row r="387" spans="1:14" x14ac:dyDescent="0.25">
      <c r="A387" s="90"/>
      <c r="B387" s="76"/>
      <c r="C387" s="76"/>
      <c r="D387" s="76"/>
      <c r="E387" s="75"/>
      <c r="F387" s="75"/>
      <c r="G387" s="75"/>
      <c r="H387" s="75"/>
      <c r="I387" s="75"/>
      <c r="J387" s="76"/>
      <c r="K387" s="76"/>
      <c r="L387" s="75"/>
      <c r="M387" s="75"/>
      <c r="N387" s="75"/>
    </row>
    <row r="388" spans="1:14" x14ac:dyDescent="0.25">
      <c r="A388" s="90"/>
      <c r="B388" s="76"/>
      <c r="C388" s="76"/>
      <c r="D388" s="76"/>
      <c r="E388" s="75"/>
      <c r="F388" s="75"/>
      <c r="G388" s="75"/>
      <c r="H388" s="75"/>
      <c r="I388" s="75"/>
      <c r="J388" s="76"/>
      <c r="K388" s="76"/>
      <c r="L388" s="75"/>
      <c r="M388" s="75"/>
      <c r="N388" s="75"/>
    </row>
    <row r="389" spans="1:14" x14ac:dyDescent="0.25">
      <c r="A389" s="90"/>
      <c r="B389" s="76"/>
      <c r="C389" s="76"/>
      <c r="D389" s="76"/>
      <c r="E389" s="75"/>
      <c r="F389" s="75"/>
      <c r="G389" s="75"/>
      <c r="H389" s="75"/>
      <c r="I389" s="75"/>
      <c r="J389" s="76"/>
      <c r="K389" s="76"/>
      <c r="L389" s="75"/>
      <c r="M389" s="75"/>
      <c r="N389" s="75"/>
    </row>
    <row r="390" spans="1:14" x14ac:dyDescent="0.25">
      <c r="A390" s="90"/>
      <c r="B390" s="76"/>
      <c r="C390" s="76"/>
      <c r="D390" s="76"/>
      <c r="E390" s="75"/>
      <c r="F390" s="75"/>
      <c r="G390" s="75"/>
      <c r="H390" s="75"/>
      <c r="I390" s="75"/>
      <c r="J390" s="76"/>
      <c r="K390" s="76"/>
      <c r="L390" s="75"/>
      <c r="M390" s="75"/>
      <c r="N390" s="75"/>
    </row>
    <row r="391" spans="1:14" x14ac:dyDescent="0.25">
      <c r="A391" s="90"/>
      <c r="B391" s="76"/>
      <c r="C391" s="76"/>
      <c r="D391" s="76"/>
      <c r="E391" s="75"/>
      <c r="F391" s="75"/>
      <c r="G391" s="75"/>
      <c r="H391" s="75"/>
      <c r="I391" s="75"/>
      <c r="J391" s="76"/>
      <c r="K391" s="76"/>
      <c r="L391" s="75"/>
      <c r="M391" s="75"/>
      <c r="N391" s="75"/>
    </row>
    <row r="392" spans="1:14" x14ac:dyDescent="0.25">
      <c r="A392" s="90"/>
      <c r="B392" s="76"/>
      <c r="C392" s="76"/>
      <c r="D392" s="76"/>
      <c r="E392" s="75"/>
      <c r="F392" s="75"/>
      <c r="G392" s="75"/>
      <c r="H392" s="75"/>
      <c r="I392" s="75"/>
      <c r="J392" s="76"/>
      <c r="K392" s="76"/>
      <c r="L392" s="75"/>
      <c r="M392" s="75"/>
      <c r="N392" s="75"/>
    </row>
    <row r="393" spans="1:14" x14ac:dyDescent="0.25">
      <c r="A393" s="90"/>
      <c r="B393" s="76"/>
      <c r="C393" s="76"/>
      <c r="D393" s="76"/>
      <c r="E393" s="75"/>
      <c r="F393" s="75"/>
      <c r="G393" s="75"/>
      <c r="H393" s="75"/>
      <c r="I393" s="75"/>
      <c r="J393" s="76"/>
      <c r="K393" s="76"/>
      <c r="L393" s="75"/>
      <c r="M393" s="75"/>
      <c r="N393" s="75"/>
    </row>
    <row r="394" spans="1:14" x14ac:dyDescent="0.25">
      <c r="A394" s="90"/>
      <c r="B394" s="76"/>
      <c r="C394" s="76"/>
      <c r="D394" s="76"/>
      <c r="E394" s="75"/>
      <c r="F394" s="75"/>
      <c r="G394" s="75"/>
      <c r="H394" s="75"/>
      <c r="I394" s="75"/>
      <c r="J394" s="76"/>
      <c r="K394" s="76"/>
      <c r="L394" s="75"/>
      <c r="M394" s="75"/>
      <c r="N394" s="75"/>
    </row>
    <row r="395" spans="1:14" x14ac:dyDescent="0.25">
      <c r="A395" s="90"/>
      <c r="B395" s="76"/>
      <c r="C395" s="76"/>
      <c r="D395" s="76"/>
      <c r="E395" s="75"/>
      <c r="F395" s="75"/>
      <c r="G395" s="75"/>
      <c r="H395" s="75"/>
      <c r="I395" s="75"/>
      <c r="J395" s="76"/>
      <c r="K395" s="76"/>
      <c r="L395" s="75"/>
      <c r="M395" s="75"/>
      <c r="N395" s="75"/>
    </row>
    <row r="396" spans="1:14" x14ac:dyDescent="0.25">
      <c r="A396" s="90"/>
      <c r="B396" s="76"/>
      <c r="C396" s="76"/>
      <c r="D396" s="76"/>
      <c r="E396" s="75"/>
      <c r="F396" s="75"/>
      <c r="G396" s="75"/>
      <c r="H396" s="75"/>
      <c r="I396" s="75"/>
      <c r="J396" s="76"/>
      <c r="K396" s="76"/>
      <c r="L396" s="75"/>
      <c r="M396" s="75"/>
      <c r="N396" s="75"/>
    </row>
    <row r="397" spans="1:14" x14ac:dyDescent="0.25">
      <c r="A397" s="90"/>
      <c r="B397" s="76"/>
      <c r="C397" s="76"/>
      <c r="D397" s="76"/>
      <c r="E397" s="75"/>
      <c r="F397" s="75"/>
      <c r="G397" s="75"/>
      <c r="H397" s="75"/>
      <c r="I397" s="75"/>
      <c r="J397" s="76"/>
      <c r="K397" s="76"/>
      <c r="L397" s="75"/>
      <c r="M397" s="75"/>
      <c r="N397" s="75"/>
    </row>
    <row r="398" spans="1:14" x14ac:dyDescent="0.25">
      <c r="A398" s="90"/>
      <c r="B398" s="76"/>
      <c r="C398" s="76"/>
      <c r="D398" s="76"/>
      <c r="E398" s="75"/>
      <c r="F398" s="75"/>
      <c r="G398" s="75"/>
      <c r="H398" s="75"/>
      <c r="I398" s="75"/>
      <c r="J398" s="76"/>
      <c r="K398" s="76"/>
      <c r="L398" s="75"/>
      <c r="M398" s="75"/>
      <c r="N398" s="75"/>
    </row>
    <row r="399" spans="1:14" x14ac:dyDescent="0.25">
      <c r="A399" s="90"/>
      <c r="B399" s="76"/>
      <c r="C399" s="76"/>
      <c r="D399" s="76"/>
      <c r="E399" s="75"/>
      <c r="F399" s="75"/>
      <c r="G399" s="75"/>
      <c r="H399" s="75"/>
      <c r="I399" s="75"/>
      <c r="J399" s="76"/>
      <c r="K399" s="76"/>
      <c r="L399" s="75"/>
      <c r="M399" s="75"/>
      <c r="N399" s="75"/>
    </row>
    <row r="400" spans="1:14" x14ac:dyDescent="0.25">
      <c r="A400" s="90"/>
      <c r="B400" s="76"/>
      <c r="C400" s="76"/>
      <c r="D400" s="76"/>
      <c r="E400" s="75"/>
      <c r="F400" s="75"/>
      <c r="G400" s="75"/>
      <c r="H400" s="75"/>
      <c r="I400" s="75"/>
      <c r="J400" s="76"/>
      <c r="K400" s="76"/>
      <c r="L400" s="75"/>
      <c r="M400" s="75"/>
      <c r="N400" s="75"/>
    </row>
    <row r="401" spans="1:14" x14ac:dyDescent="0.25">
      <c r="A401" s="90"/>
      <c r="B401" s="76"/>
      <c r="C401" s="76"/>
      <c r="D401" s="76"/>
      <c r="E401" s="75"/>
      <c r="F401" s="75"/>
      <c r="G401" s="75"/>
      <c r="H401" s="75"/>
      <c r="I401" s="75"/>
      <c r="J401" s="76"/>
      <c r="K401" s="76"/>
      <c r="L401" s="75"/>
      <c r="M401" s="75"/>
      <c r="N401" s="75"/>
    </row>
    <row r="402" spans="1:14" x14ac:dyDescent="0.25">
      <c r="A402" s="90"/>
      <c r="B402" s="76"/>
      <c r="C402" s="76"/>
      <c r="D402" s="76"/>
      <c r="E402" s="75"/>
      <c r="F402" s="75"/>
      <c r="G402" s="75"/>
      <c r="H402" s="75"/>
      <c r="I402" s="75"/>
      <c r="J402" s="76"/>
      <c r="K402" s="76"/>
      <c r="L402" s="75"/>
      <c r="M402" s="75"/>
      <c r="N402" s="75"/>
    </row>
    <row r="403" spans="1:14" x14ac:dyDescent="0.25">
      <c r="A403" s="90"/>
      <c r="B403" s="76"/>
      <c r="C403" s="76"/>
      <c r="D403" s="76"/>
      <c r="E403" s="75"/>
      <c r="F403" s="75"/>
      <c r="G403" s="75"/>
      <c r="H403" s="75"/>
      <c r="I403" s="75"/>
      <c r="J403" s="76"/>
      <c r="K403" s="76"/>
      <c r="L403" s="75"/>
      <c r="M403" s="75"/>
      <c r="N403" s="75"/>
    </row>
    <row r="404" spans="1:14" x14ac:dyDescent="0.25">
      <c r="A404" s="90"/>
      <c r="B404" s="76"/>
      <c r="C404" s="76"/>
      <c r="D404" s="76"/>
      <c r="E404" s="75"/>
      <c r="F404" s="75"/>
      <c r="G404" s="75"/>
      <c r="H404" s="75"/>
      <c r="I404" s="75"/>
      <c r="J404" s="76"/>
      <c r="K404" s="76"/>
      <c r="L404" s="75"/>
      <c r="M404" s="75"/>
      <c r="N404" s="75"/>
    </row>
    <row r="405" spans="1:14" x14ac:dyDescent="0.25">
      <c r="A405" s="90"/>
      <c r="B405" s="76"/>
      <c r="C405" s="76"/>
      <c r="D405" s="76"/>
      <c r="E405" s="75"/>
      <c r="F405" s="75"/>
      <c r="G405" s="75"/>
      <c r="H405" s="75"/>
      <c r="I405" s="75"/>
      <c r="J405" s="76"/>
      <c r="K405" s="76"/>
      <c r="L405" s="75"/>
      <c r="M405" s="75"/>
      <c r="N405" s="75"/>
    </row>
    <row r="406" spans="1:14" x14ac:dyDescent="0.25">
      <c r="A406" s="90"/>
      <c r="B406" s="76"/>
      <c r="C406" s="76"/>
      <c r="D406" s="76"/>
      <c r="E406" s="75"/>
      <c r="F406" s="75"/>
      <c r="G406" s="75"/>
      <c r="H406" s="75"/>
      <c r="I406" s="75"/>
      <c r="J406" s="76"/>
      <c r="K406" s="76"/>
      <c r="L406" s="75"/>
      <c r="M406" s="75"/>
      <c r="N406" s="75"/>
    </row>
    <row r="407" spans="1:14" x14ac:dyDescent="0.25">
      <c r="A407" s="90"/>
      <c r="B407" s="76"/>
      <c r="C407" s="76"/>
      <c r="D407" s="76"/>
      <c r="E407" s="75"/>
      <c r="F407" s="75"/>
      <c r="G407" s="75"/>
      <c r="H407" s="75"/>
      <c r="I407" s="75"/>
      <c r="J407" s="76"/>
      <c r="K407" s="76"/>
      <c r="L407" s="75"/>
      <c r="M407" s="75"/>
      <c r="N407" s="75"/>
    </row>
    <row r="408" spans="1:14" x14ac:dyDescent="0.25">
      <c r="A408" s="90"/>
      <c r="B408" s="76"/>
      <c r="C408" s="76"/>
      <c r="D408" s="76"/>
      <c r="E408" s="75"/>
      <c r="F408" s="75"/>
      <c r="G408" s="75"/>
      <c r="H408" s="75"/>
      <c r="I408" s="75"/>
      <c r="J408" s="76"/>
      <c r="K408" s="76"/>
      <c r="L408" s="75"/>
      <c r="M408" s="75"/>
      <c r="N408" s="75"/>
    </row>
    <row r="409" spans="1:14" x14ac:dyDescent="0.25">
      <c r="A409" s="90"/>
      <c r="B409" s="76"/>
      <c r="C409" s="76"/>
      <c r="D409" s="76"/>
      <c r="E409" s="75"/>
      <c r="F409" s="75"/>
      <c r="G409" s="75"/>
      <c r="H409" s="75"/>
      <c r="I409" s="75"/>
      <c r="J409" s="76"/>
      <c r="K409" s="76"/>
      <c r="L409" s="75"/>
      <c r="M409" s="75"/>
      <c r="N409" s="75"/>
    </row>
    <row r="410" spans="1:14" x14ac:dyDescent="0.25">
      <c r="A410" s="90"/>
      <c r="B410" s="76"/>
      <c r="C410" s="76"/>
      <c r="D410" s="76"/>
      <c r="E410" s="75"/>
      <c r="F410" s="75"/>
      <c r="G410" s="75"/>
      <c r="H410" s="75"/>
      <c r="I410" s="75"/>
      <c r="J410" s="76"/>
      <c r="K410" s="76"/>
      <c r="L410" s="75"/>
      <c r="M410" s="75"/>
      <c r="N410" s="75"/>
    </row>
    <row r="411" spans="1:14" x14ac:dyDescent="0.25">
      <c r="A411" s="90"/>
      <c r="B411" s="76"/>
      <c r="C411" s="76"/>
      <c r="D411" s="76"/>
      <c r="E411" s="75"/>
      <c r="F411" s="75"/>
      <c r="G411" s="75"/>
      <c r="H411" s="75"/>
      <c r="I411" s="75"/>
      <c r="J411" s="76"/>
      <c r="K411" s="76"/>
      <c r="L411" s="75"/>
      <c r="M411" s="75"/>
      <c r="N411" s="75"/>
    </row>
    <row r="412" spans="1:14" x14ac:dyDescent="0.25">
      <c r="A412" s="90"/>
      <c r="B412" s="76"/>
      <c r="C412" s="76"/>
      <c r="D412" s="76"/>
      <c r="E412" s="75"/>
      <c r="F412" s="75"/>
      <c r="G412" s="75"/>
      <c r="H412" s="75"/>
      <c r="I412" s="75"/>
      <c r="J412" s="76"/>
      <c r="K412" s="76"/>
      <c r="L412" s="75"/>
      <c r="M412" s="75"/>
      <c r="N412" s="75"/>
    </row>
    <row r="413" spans="1:14" x14ac:dyDescent="0.25">
      <c r="A413" s="90"/>
      <c r="B413" s="76"/>
      <c r="C413" s="76"/>
      <c r="D413" s="76"/>
      <c r="E413" s="75"/>
      <c r="F413" s="75"/>
      <c r="G413" s="75"/>
      <c r="H413" s="75"/>
      <c r="I413" s="75"/>
      <c r="J413" s="76"/>
      <c r="K413" s="76"/>
      <c r="L413" s="75"/>
      <c r="M413" s="75"/>
      <c r="N413" s="75"/>
    </row>
    <row r="414" spans="1:14" x14ac:dyDescent="0.25">
      <c r="A414" s="90"/>
      <c r="B414" s="76"/>
      <c r="C414" s="76"/>
      <c r="D414" s="76"/>
      <c r="E414" s="75"/>
      <c r="F414" s="75"/>
      <c r="G414" s="75"/>
      <c r="H414" s="75"/>
      <c r="I414" s="75"/>
      <c r="J414" s="76"/>
      <c r="K414" s="76"/>
      <c r="L414" s="75"/>
      <c r="M414" s="75"/>
      <c r="N414" s="75"/>
    </row>
    <row r="415" spans="1:14" x14ac:dyDescent="0.25">
      <c r="A415" s="90"/>
      <c r="B415" s="76"/>
      <c r="C415" s="76"/>
      <c r="D415" s="76"/>
      <c r="E415" s="75"/>
      <c r="F415" s="75"/>
      <c r="G415" s="75"/>
      <c r="H415" s="75"/>
      <c r="I415" s="75"/>
      <c r="J415" s="76"/>
      <c r="K415" s="76"/>
      <c r="L415" s="75"/>
      <c r="M415" s="75"/>
      <c r="N415" s="75"/>
    </row>
    <row r="416" spans="1:14" x14ac:dyDescent="0.25">
      <c r="A416" s="90"/>
      <c r="B416" s="76"/>
      <c r="C416" s="76"/>
      <c r="D416" s="76"/>
      <c r="E416" s="75"/>
      <c r="F416" s="75"/>
      <c r="G416" s="75"/>
      <c r="H416" s="75"/>
      <c r="I416" s="75"/>
      <c r="J416" s="76"/>
      <c r="K416" s="76"/>
      <c r="L416" s="75"/>
      <c r="M416" s="75"/>
      <c r="N416" s="75"/>
    </row>
    <row r="417" spans="1:14" x14ac:dyDescent="0.25">
      <c r="A417" s="90"/>
      <c r="B417" s="76"/>
      <c r="C417" s="76"/>
      <c r="D417" s="76"/>
      <c r="E417" s="75"/>
      <c r="F417" s="75"/>
      <c r="G417" s="75"/>
      <c r="H417" s="75"/>
      <c r="I417" s="75"/>
      <c r="J417" s="76"/>
      <c r="K417" s="76"/>
      <c r="L417" s="75"/>
      <c r="M417" s="75"/>
      <c r="N417" s="75"/>
    </row>
    <row r="418" spans="1:14" x14ac:dyDescent="0.25">
      <c r="A418" s="90"/>
      <c r="B418" s="76"/>
      <c r="C418" s="76"/>
      <c r="D418" s="76"/>
      <c r="E418" s="75"/>
      <c r="F418" s="75"/>
      <c r="G418" s="75"/>
      <c r="H418" s="75"/>
      <c r="I418" s="75"/>
      <c r="J418" s="76"/>
      <c r="K418" s="76"/>
      <c r="L418" s="75"/>
      <c r="M418" s="75"/>
      <c r="N418" s="75"/>
    </row>
    <row r="419" spans="1:14" x14ac:dyDescent="0.25">
      <c r="A419" s="90"/>
      <c r="B419" s="76"/>
      <c r="C419" s="76"/>
      <c r="D419" s="76"/>
      <c r="E419" s="75"/>
      <c r="F419" s="75"/>
      <c r="G419" s="75"/>
      <c r="H419" s="75"/>
      <c r="I419" s="75"/>
      <c r="J419" s="76"/>
      <c r="K419" s="76"/>
      <c r="L419" s="75"/>
      <c r="M419" s="75"/>
      <c r="N419" s="75"/>
    </row>
    <row r="420" spans="1:14" x14ac:dyDescent="0.25">
      <c r="A420" s="90"/>
      <c r="B420" s="76"/>
      <c r="C420" s="76"/>
      <c r="D420" s="76"/>
      <c r="E420" s="75"/>
      <c r="F420" s="75"/>
      <c r="G420" s="75"/>
      <c r="H420" s="75"/>
      <c r="I420" s="75"/>
      <c r="J420" s="76"/>
      <c r="K420" s="76"/>
      <c r="L420" s="75"/>
      <c r="M420" s="75"/>
      <c r="N420" s="75"/>
    </row>
    <row r="421" spans="1:14" x14ac:dyDescent="0.25">
      <c r="A421" s="90"/>
      <c r="B421" s="76"/>
      <c r="C421" s="76"/>
      <c r="D421" s="76"/>
      <c r="E421" s="75"/>
      <c r="F421" s="75"/>
      <c r="G421" s="75"/>
      <c r="H421" s="75"/>
      <c r="I421" s="75"/>
      <c r="J421" s="76"/>
      <c r="K421" s="76"/>
      <c r="L421" s="75"/>
      <c r="M421" s="75"/>
      <c r="N421" s="75"/>
    </row>
    <row r="422" spans="1:14" x14ac:dyDescent="0.25">
      <c r="A422" s="90"/>
      <c r="B422" s="76"/>
      <c r="C422" s="76"/>
      <c r="D422" s="76"/>
      <c r="E422" s="75"/>
      <c r="F422" s="75"/>
      <c r="G422" s="75"/>
      <c r="H422" s="75"/>
      <c r="I422" s="75"/>
      <c r="J422" s="76"/>
      <c r="K422" s="76"/>
      <c r="L422" s="75"/>
      <c r="M422" s="75"/>
      <c r="N422" s="75"/>
    </row>
    <row r="423" spans="1:14" x14ac:dyDescent="0.25">
      <c r="A423" s="90"/>
      <c r="B423" s="76"/>
      <c r="C423" s="76"/>
      <c r="D423" s="76"/>
      <c r="E423" s="75"/>
      <c r="F423" s="75"/>
      <c r="G423" s="75"/>
      <c r="H423" s="75"/>
      <c r="I423" s="75"/>
      <c r="J423" s="76"/>
      <c r="K423" s="76"/>
      <c r="L423" s="75"/>
      <c r="M423" s="75"/>
      <c r="N423" s="75"/>
    </row>
    <row r="424" spans="1:14" x14ac:dyDescent="0.25">
      <c r="A424" s="90"/>
      <c r="B424" s="76"/>
      <c r="C424" s="76"/>
      <c r="D424" s="76"/>
      <c r="E424" s="75"/>
      <c r="F424" s="75"/>
      <c r="G424" s="75"/>
      <c r="H424" s="75"/>
      <c r="I424" s="75"/>
      <c r="J424" s="76"/>
      <c r="K424" s="76"/>
      <c r="L424" s="75"/>
      <c r="M424" s="75"/>
      <c r="N424" s="75"/>
    </row>
    <row r="425" spans="1:14" x14ac:dyDescent="0.25">
      <c r="A425" s="90"/>
      <c r="B425" s="76"/>
      <c r="C425" s="76"/>
      <c r="D425" s="76"/>
      <c r="E425" s="75"/>
      <c r="F425" s="75"/>
      <c r="G425" s="75"/>
      <c r="H425" s="75"/>
      <c r="I425" s="75"/>
      <c r="J425" s="76"/>
      <c r="K425" s="76"/>
      <c r="L425" s="75"/>
      <c r="M425" s="75"/>
      <c r="N425" s="75"/>
    </row>
    <row r="426" spans="1:14" x14ac:dyDescent="0.25">
      <c r="A426" s="90"/>
      <c r="B426" s="76"/>
      <c r="C426" s="76"/>
      <c r="D426" s="76"/>
      <c r="E426" s="75"/>
      <c r="F426" s="75"/>
      <c r="G426" s="75"/>
      <c r="H426" s="75"/>
      <c r="I426" s="75"/>
      <c r="J426" s="76"/>
      <c r="K426" s="76"/>
      <c r="L426" s="75"/>
      <c r="M426" s="75"/>
      <c r="N426" s="75"/>
    </row>
    <row r="427" spans="1:14" x14ac:dyDescent="0.25">
      <c r="A427" s="90"/>
      <c r="B427" s="76"/>
      <c r="C427" s="76"/>
      <c r="D427" s="76"/>
      <c r="E427" s="75"/>
      <c r="F427" s="75"/>
      <c r="G427" s="75"/>
      <c r="H427" s="75"/>
      <c r="I427" s="75"/>
      <c r="J427" s="76"/>
      <c r="K427" s="76"/>
      <c r="L427" s="75"/>
      <c r="M427" s="75"/>
      <c r="N427" s="75"/>
    </row>
    <row r="428" spans="1:14" x14ac:dyDescent="0.25">
      <c r="A428" s="90"/>
      <c r="B428" s="76"/>
      <c r="C428" s="76"/>
      <c r="D428" s="76"/>
      <c r="E428" s="75"/>
      <c r="F428" s="75"/>
      <c r="G428" s="75"/>
      <c r="H428" s="75"/>
      <c r="I428" s="75"/>
      <c r="J428" s="76"/>
      <c r="K428" s="76"/>
      <c r="L428" s="75"/>
      <c r="M428" s="75"/>
      <c r="N428" s="75"/>
    </row>
    <row r="429" spans="1:14" x14ac:dyDescent="0.25">
      <c r="A429" s="90"/>
      <c r="B429" s="76"/>
      <c r="C429" s="76"/>
      <c r="D429" s="76"/>
      <c r="E429" s="75"/>
      <c r="F429" s="75"/>
      <c r="G429" s="75"/>
      <c r="H429" s="75"/>
      <c r="I429" s="75"/>
      <c r="J429" s="76"/>
      <c r="K429" s="76"/>
      <c r="L429" s="75"/>
      <c r="M429" s="75"/>
      <c r="N429" s="75"/>
    </row>
    <row r="430" spans="1:14" x14ac:dyDescent="0.25">
      <c r="A430" s="90"/>
      <c r="B430" s="76"/>
      <c r="C430" s="76"/>
      <c r="D430" s="76"/>
      <c r="E430" s="75"/>
      <c r="F430" s="75"/>
      <c r="G430" s="75"/>
      <c r="H430" s="75"/>
      <c r="I430" s="75"/>
      <c r="J430" s="76"/>
      <c r="K430" s="76"/>
      <c r="L430" s="75"/>
      <c r="M430" s="75"/>
      <c r="N430" s="75"/>
    </row>
    <row r="431" spans="1:14" x14ac:dyDescent="0.25">
      <c r="A431" s="90"/>
      <c r="B431" s="76"/>
      <c r="C431" s="76"/>
      <c r="D431" s="76"/>
      <c r="E431" s="75"/>
      <c r="F431" s="75"/>
      <c r="G431" s="75"/>
      <c r="H431" s="75"/>
      <c r="I431" s="75"/>
      <c r="J431" s="76"/>
      <c r="K431" s="76"/>
      <c r="L431" s="75"/>
      <c r="M431" s="75"/>
      <c r="N431" s="75"/>
    </row>
    <row r="432" spans="1:14" x14ac:dyDescent="0.25">
      <c r="A432" s="90"/>
      <c r="B432" s="76"/>
      <c r="C432" s="76"/>
      <c r="D432" s="76"/>
      <c r="E432" s="75"/>
      <c r="F432" s="75"/>
      <c r="G432" s="75"/>
      <c r="H432" s="75"/>
      <c r="I432" s="75"/>
      <c r="J432" s="76"/>
      <c r="K432" s="76"/>
      <c r="L432" s="75"/>
      <c r="M432" s="75"/>
      <c r="N432" s="75"/>
    </row>
    <row r="433" spans="1:14" x14ac:dyDescent="0.25">
      <c r="A433" s="90"/>
      <c r="B433" s="76"/>
      <c r="C433" s="76"/>
      <c r="D433" s="76"/>
      <c r="E433" s="75"/>
      <c r="F433" s="75"/>
      <c r="G433" s="75"/>
      <c r="H433" s="75"/>
      <c r="I433" s="75"/>
      <c r="J433" s="76"/>
      <c r="K433" s="76"/>
      <c r="L433" s="75"/>
      <c r="M433" s="75"/>
      <c r="N433" s="75"/>
    </row>
    <row r="434" spans="1:14" x14ac:dyDescent="0.25">
      <c r="A434" s="90"/>
      <c r="B434" s="76"/>
      <c r="C434" s="76"/>
      <c r="D434" s="76"/>
      <c r="E434" s="75"/>
      <c r="F434" s="75"/>
      <c r="G434" s="75"/>
      <c r="H434" s="75"/>
      <c r="I434" s="75"/>
      <c r="J434" s="76"/>
      <c r="K434" s="76"/>
      <c r="L434" s="75"/>
      <c r="M434" s="75"/>
      <c r="N434" s="75"/>
    </row>
    <row r="435" spans="1:14" x14ac:dyDescent="0.25">
      <c r="A435" s="90"/>
      <c r="B435" s="76"/>
      <c r="C435" s="76"/>
      <c r="D435" s="76"/>
      <c r="E435" s="75"/>
      <c r="F435" s="75"/>
      <c r="G435" s="75"/>
      <c r="H435" s="75"/>
      <c r="I435" s="75"/>
      <c r="J435" s="76"/>
      <c r="K435" s="76"/>
      <c r="L435" s="75"/>
      <c r="M435" s="75"/>
      <c r="N435" s="75"/>
    </row>
    <row r="436" spans="1:14" x14ac:dyDescent="0.25">
      <c r="A436" s="90"/>
      <c r="B436" s="76"/>
      <c r="C436" s="76"/>
      <c r="D436" s="76"/>
      <c r="E436" s="75"/>
      <c r="F436" s="75"/>
      <c r="G436" s="75"/>
      <c r="H436" s="75"/>
      <c r="I436" s="75"/>
      <c r="J436" s="76"/>
      <c r="K436" s="76"/>
      <c r="L436" s="75"/>
      <c r="M436" s="75"/>
      <c r="N436" s="75"/>
    </row>
    <row r="437" spans="1:14" x14ac:dyDescent="0.25">
      <c r="A437" s="90"/>
      <c r="B437" s="76"/>
      <c r="C437" s="76"/>
      <c r="D437" s="76"/>
      <c r="E437" s="75"/>
      <c r="F437" s="75"/>
      <c r="G437" s="75"/>
      <c r="H437" s="75"/>
      <c r="I437" s="75"/>
      <c r="J437" s="76"/>
      <c r="K437" s="76"/>
      <c r="L437" s="75"/>
      <c r="M437" s="75"/>
      <c r="N437" s="75"/>
    </row>
    <row r="438" spans="1:14" x14ac:dyDescent="0.25">
      <c r="A438" s="90"/>
      <c r="B438" s="76"/>
      <c r="C438" s="76"/>
      <c r="D438" s="76"/>
      <c r="E438" s="75"/>
      <c r="F438" s="75"/>
      <c r="G438" s="75"/>
      <c r="H438" s="75"/>
      <c r="I438" s="75"/>
      <c r="J438" s="76"/>
      <c r="K438" s="76"/>
      <c r="L438" s="75"/>
      <c r="M438" s="75"/>
      <c r="N438" s="75"/>
    </row>
    <row r="439" spans="1:14" x14ac:dyDescent="0.25">
      <c r="A439" s="90"/>
      <c r="B439" s="76"/>
      <c r="C439" s="76"/>
      <c r="D439" s="76"/>
      <c r="E439" s="75"/>
      <c r="F439" s="75"/>
      <c r="G439" s="75"/>
      <c r="H439" s="75"/>
      <c r="I439" s="75"/>
      <c r="J439" s="76"/>
      <c r="K439" s="76"/>
      <c r="L439" s="75"/>
      <c r="M439" s="75"/>
      <c r="N439" s="75"/>
    </row>
    <row r="440" spans="1:14" x14ac:dyDescent="0.25">
      <c r="A440" s="90"/>
      <c r="B440" s="76"/>
      <c r="C440" s="76"/>
      <c r="D440" s="76"/>
      <c r="E440" s="75"/>
      <c r="F440" s="75"/>
      <c r="G440" s="75"/>
      <c r="H440" s="75"/>
      <c r="I440" s="75"/>
      <c r="J440" s="76"/>
      <c r="K440" s="76"/>
      <c r="L440" s="75"/>
      <c r="M440" s="75"/>
      <c r="N440" s="75"/>
    </row>
    <row r="441" spans="1:14" x14ac:dyDescent="0.25">
      <c r="A441" s="90"/>
      <c r="B441" s="76"/>
      <c r="C441" s="76"/>
      <c r="D441" s="76"/>
      <c r="E441" s="75"/>
      <c r="F441" s="75"/>
      <c r="G441" s="75"/>
      <c r="H441" s="75"/>
      <c r="I441" s="75"/>
      <c r="J441" s="76"/>
      <c r="K441" s="76"/>
      <c r="L441" s="75"/>
      <c r="M441" s="75"/>
      <c r="N441" s="75"/>
    </row>
    <row r="442" spans="1:14" x14ac:dyDescent="0.25">
      <c r="A442" s="90"/>
      <c r="B442" s="76"/>
      <c r="C442" s="76"/>
      <c r="D442" s="76"/>
      <c r="E442" s="75"/>
      <c r="F442" s="75"/>
      <c r="G442" s="75"/>
      <c r="H442" s="75"/>
      <c r="I442" s="75"/>
      <c r="J442" s="76"/>
      <c r="K442" s="76"/>
      <c r="L442" s="75"/>
      <c r="M442" s="75"/>
      <c r="N442" s="75"/>
    </row>
    <row r="443" spans="1:14" x14ac:dyDescent="0.25">
      <c r="A443" s="90"/>
      <c r="B443" s="76"/>
      <c r="C443" s="76"/>
      <c r="D443" s="76"/>
      <c r="E443" s="75"/>
      <c r="F443" s="75"/>
      <c r="G443" s="75"/>
      <c r="H443" s="75"/>
      <c r="I443" s="75"/>
      <c r="J443" s="76"/>
      <c r="K443" s="76"/>
      <c r="L443" s="75"/>
      <c r="M443" s="75"/>
      <c r="N443" s="75"/>
    </row>
    <row r="444" spans="1:14" x14ac:dyDescent="0.25">
      <c r="A444" s="90"/>
      <c r="B444" s="76"/>
      <c r="C444" s="76"/>
      <c r="D444" s="76"/>
      <c r="E444" s="75"/>
      <c r="F444" s="75"/>
      <c r="G444" s="75"/>
      <c r="H444" s="75"/>
      <c r="I444" s="75"/>
      <c r="J444" s="76"/>
      <c r="K444" s="76"/>
      <c r="L444" s="75"/>
      <c r="M444" s="75"/>
      <c r="N444" s="75"/>
    </row>
    <row r="445" spans="1:14" x14ac:dyDescent="0.25">
      <c r="A445" s="90"/>
      <c r="B445" s="76"/>
      <c r="C445" s="76"/>
      <c r="D445" s="76"/>
      <c r="E445" s="75"/>
      <c r="F445" s="75"/>
      <c r="G445" s="75"/>
      <c r="H445" s="75"/>
      <c r="I445" s="75"/>
      <c r="J445" s="76"/>
      <c r="K445" s="76"/>
      <c r="L445" s="75"/>
      <c r="M445" s="75"/>
      <c r="N445" s="75"/>
    </row>
    <row r="446" spans="1:14" x14ac:dyDescent="0.25">
      <c r="A446" s="90"/>
      <c r="B446" s="76"/>
      <c r="C446" s="76"/>
      <c r="D446" s="76"/>
      <c r="E446" s="75"/>
      <c r="F446" s="75"/>
      <c r="G446" s="75"/>
      <c r="H446" s="75"/>
      <c r="I446" s="75"/>
      <c r="J446" s="76"/>
      <c r="K446" s="76"/>
      <c r="L446" s="75"/>
      <c r="M446" s="75"/>
      <c r="N446" s="75"/>
    </row>
    <row r="447" spans="1:14" x14ac:dyDescent="0.25">
      <c r="A447" s="90"/>
      <c r="B447" s="76"/>
      <c r="C447" s="76"/>
      <c r="D447" s="76"/>
      <c r="E447" s="75"/>
      <c r="F447" s="75"/>
      <c r="G447" s="75"/>
      <c r="H447" s="75"/>
      <c r="I447" s="75"/>
      <c r="J447" s="76"/>
      <c r="K447" s="76"/>
      <c r="L447" s="75"/>
      <c r="M447" s="75"/>
      <c r="N447" s="75"/>
    </row>
    <row r="448" spans="1:14" x14ac:dyDescent="0.25">
      <c r="A448" s="90"/>
      <c r="B448" s="76"/>
      <c r="C448" s="76"/>
      <c r="D448" s="76"/>
      <c r="E448" s="75"/>
      <c r="F448" s="75"/>
      <c r="G448" s="75"/>
      <c r="H448" s="75"/>
      <c r="I448" s="75"/>
      <c r="J448" s="76"/>
      <c r="K448" s="76"/>
      <c r="L448" s="75"/>
      <c r="M448" s="75"/>
      <c r="N448" s="75"/>
    </row>
    <row r="449" spans="1:14" x14ac:dyDescent="0.25">
      <c r="A449" s="90"/>
      <c r="B449" s="76"/>
      <c r="C449" s="76"/>
      <c r="D449" s="76"/>
      <c r="E449" s="75"/>
      <c r="F449" s="75"/>
      <c r="G449" s="75"/>
      <c r="H449" s="75"/>
      <c r="I449" s="75"/>
      <c r="J449" s="76"/>
      <c r="K449" s="76"/>
      <c r="L449" s="75"/>
      <c r="M449" s="75"/>
      <c r="N449" s="75"/>
    </row>
    <row r="450" spans="1:14" x14ac:dyDescent="0.25">
      <c r="A450" s="90"/>
      <c r="B450" s="76"/>
      <c r="C450" s="76"/>
      <c r="D450" s="76"/>
      <c r="E450" s="75"/>
      <c r="F450" s="75"/>
      <c r="G450" s="75"/>
      <c r="H450" s="75"/>
      <c r="I450" s="75"/>
      <c r="J450" s="76"/>
      <c r="K450" s="76"/>
      <c r="L450" s="75"/>
      <c r="M450" s="75"/>
      <c r="N450" s="75"/>
    </row>
    <row r="451" spans="1:14" x14ac:dyDescent="0.25">
      <c r="A451" s="90"/>
      <c r="B451" s="76"/>
      <c r="C451" s="76"/>
      <c r="D451" s="76"/>
      <c r="E451" s="75"/>
      <c r="F451" s="75"/>
      <c r="G451" s="75"/>
      <c r="H451" s="75"/>
      <c r="I451" s="75"/>
      <c r="J451" s="76"/>
      <c r="K451" s="76"/>
      <c r="L451" s="75"/>
      <c r="M451" s="75"/>
      <c r="N451" s="75"/>
    </row>
    <row r="452" spans="1:14" x14ac:dyDescent="0.25">
      <c r="A452" s="90"/>
      <c r="B452" s="76"/>
      <c r="C452" s="76"/>
      <c r="D452" s="76"/>
      <c r="E452" s="75"/>
      <c r="F452" s="75"/>
      <c r="G452" s="75"/>
      <c r="H452" s="75"/>
      <c r="I452" s="75"/>
      <c r="J452" s="76"/>
      <c r="K452" s="76"/>
      <c r="L452" s="75"/>
      <c r="M452" s="75"/>
      <c r="N452" s="75"/>
    </row>
    <row r="453" spans="1:14" x14ac:dyDescent="0.25">
      <c r="A453" s="90"/>
      <c r="B453" s="76"/>
      <c r="C453" s="76"/>
      <c r="D453" s="76"/>
      <c r="E453" s="75"/>
      <c r="F453" s="75"/>
      <c r="G453" s="75"/>
      <c r="H453" s="75"/>
      <c r="I453" s="75"/>
      <c r="J453" s="76"/>
      <c r="K453" s="76"/>
      <c r="L453" s="75"/>
      <c r="M453" s="75"/>
      <c r="N453" s="75"/>
    </row>
    <row r="454" spans="1:14" x14ac:dyDescent="0.25">
      <c r="A454" s="90"/>
      <c r="B454" s="76"/>
      <c r="C454" s="76"/>
      <c r="D454" s="76"/>
      <c r="E454" s="75"/>
      <c r="F454" s="75"/>
      <c r="G454" s="75"/>
      <c r="H454" s="75"/>
      <c r="I454" s="75"/>
      <c r="J454" s="76"/>
      <c r="K454" s="76"/>
      <c r="L454" s="75"/>
      <c r="M454" s="75"/>
      <c r="N454" s="75"/>
    </row>
    <row r="455" spans="1:14" x14ac:dyDescent="0.25">
      <c r="A455" s="90"/>
      <c r="B455" s="76"/>
      <c r="C455" s="76"/>
      <c r="D455" s="76"/>
      <c r="E455" s="75"/>
      <c r="F455" s="75"/>
      <c r="G455" s="75"/>
      <c r="H455" s="75"/>
      <c r="I455" s="75"/>
      <c r="J455" s="76"/>
      <c r="K455" s="76"/>
      <c r="L455" s="75"/>
      <c r="M455" s="75"/>
      <c r="N455" s="75"/>
    </row>
    <row r="456" spans="1:14" x14ac:dyDescent="0.25">
      <c r="A456" s="90"/>
      <c r="B456" s="76"/>
      <c r="C456" s="76"/>
      <c r="D456" s="76"/>
      <c r="E456" s="75"/>
      <c r="F456" s="75"/>
      <c r="G456" s="75"/>
      <c r="H456" s="75"/>
      <c r="I456" s="75"/>
      <c r="J456" s="76"/>
      <c r="K456" s="76"/>
      <c r="L456" s="75"/>
      <c r="M456" s="75"/>
      <c r="N456" s="75"/>
    </row>
    <row r="457" spans="1:14" x14ac:dyDescent="0.25">
      <c r="A457" s="90"/>
      <c r="B457" s="76"/>
      <c r="C457" s="76"/>
      <c r="D457" s="76"/>
      <c r="E457" s="75"/>
      <c r="F457" s="75"/>
      <c r="G457" s="75"/>
      <c r="H457" s="75"/>
      <c r="I457" s="75"/>
      <c r="J457" s="76"/>
      <c r="K457" s="76"/>
      <c r="L457" s="75"/>
      <c r="M457" s="75"/>
      <c r="N457" s="75"/>
    </row>
    <row r="458" spans="1:14" x14ac:dyDescent="0.25">
      <c r="A458" s="90"/>
      <c r="B458" s="76"/>
      <c r="C458" s="76"/>
      <c r="D458" s="76"/>
      <c r="E458" s="75"/>
      <c r="F458" s="75"/>
      <c r="G458" s="75"/>
      <c r="H458" s="75"/>
      <c r="I458" s="75"/>
      <c r="J458" s="76"/>
      <c r="K458" s="76"/>
      <c r="L458" s="75"/>
      <c r="M458" s="75"/>
      <c r="N458" s="75"/>
    </row>
    <row r="459" spans="1:14" x14ac:dyDescent="0.25">
      <c r="A459" s="90"/>
      <c r="B459" s="76"/>
      <c r="C459" s="76"/>
      <c r="D459" s="76"/>
      <c r="E459" s="75"/>
      <c r="F459" s="75"/>
      <c r="G459" s="75"/>
      <c r="H459" s="75"/>
      <c r="I459" s="75"/>
      <c r="J459" s="76"/>
      <c r="K459" s="76"/>
      <c r="L459" s="75"/>
      <c r="M459" s="75"/>
      <c r="N459" s="75"/>
    </row>
    <row r="460" spans="1:14" x14ac:dyDescent="0.25">
      <c r="A460" s="90"/>
      <c r="B460" s="76"/>
      <c r="C460" s="76"/>
      <c r="D460" s="76"/>
      <c r="E460" s="75"/>
      <c r="F460" s="75"/>
      <c r="G460" s="75"/>
      <c r="H460" s="75"/>
      <c r="I460" s="75"/>
      <c r="J460" s="76"/>
      <c r="K460" s="76"/>
      <c r="L460" s="75"/>
      <c r="M460" s="75"/>
      <c r="N460" s="75"/>
    </row>
    <row r="461" spans="1:14" x14ac:dyDescent="0.25">
      <c r="A461" s="90"/>
      <c r="B461" s="76"/>
      <c r="C461" s="76"/>
      <c r="D461" s="76"/>
      <c r="E461" s="75"/>
      <c r="F461" s="75"/>
      <c r="G461" s="75"/>
      <c r="H461" s="75"/>
      <c r="I461" s="75"/>
      <c r="J461" s="76"/>
      <c r="K461" s="76"/>
      <c r="L461" s="75"/>
      <c r="M461" s="75"/>
      <c r="N461" s="75"/>
    </row>
    <row r="462" spans="1:14" x14ac:dyDescent="0.25">
      <c r="A462" s="90"/>
      <c r="B462" s="76"/>
      <c r="C462" s="76"/>
      <c r="D462" s="76"/>
      <c r="E462" s="75"/>
      <c r="F462" s="75"/>
      <c r="G462" s="75"/>
      <c r="H462" s="75"/>
      <c r="I462" s="75"/>
      <c r="J462" s="76"/>
      <c r="K462" s="76"/>
      <c r="L462" s="75"/>
      <c r="M462" s="75"/>
      <c r="N462" s="75"/>
    </row>
    <row r="463" spans="1:14" x14ac:dyDescent="0.25">
      <c r="A463" s="90"/>
      <c r="B463" s="76"/>
      <c r="C463" s="76"/>
      <c r="D463" s="76"/>
      <c r="E463" s="75"/>
      <c r="F463" s="75"/>
      <c r="G463" s="75"/>
      <c r="H463" s="75"/>
      <c r="I463" s="75"/>
      <c r="J463" s="76"/>
      <c r="K463" s="76"/>
      <c r="L463" s="75"/>
      <c r="M463" s="75"/>
      <c r="N463" s="75"/>
    </row>
    <row r="464" spans="1:14" x14ac:dyDescent="0.25">
      <c r="A464" s="90"/>
      <c r="B464" s="76"/>
      <c r="C464" s="76"/>
      <c r="D464" s="76"/>
      <c r="E464" s="75"/>
      <c r="F464" s="75"/>
      <c r="G464" s="75"/>
      <c r="H464" s="75"/>
      <c r="I464" s="75"/>
      <c r="J464" s="76"/>
      <c r="K464" s="76"/>
      <c r="L464" s="75"/>
      <c r="M464" s="75"/>
      <c r="N464" s="75"/>
    </row>
    <row r="465" spans="1:14" x14ac:dyDescent="0.25">
      <c r="A465" s="90"/>
      <c r="B465" s="76"/>
      <c r="C465" s="76"/>
      <c r="D465" s="76"/>
      <c r="E465" s="75"/>
      <c r="F465" s="75"/>
      <c r="G465" s="75"/>
      <c r="H465" s="75"/>
      <c r="I465" s="75"/>
      <c r="J465" s="76"/>
      <c r="K465" s="76"/>
      <c r="L465" s="75"/>
      <c r="M465" s="75"/>
      <c r="N465" s="75"/>
    </row>
    <row r="466" spans="1:14" x14ac:dyDescent="0.25">
      <c r="A466" s="90"/>
      <c r="B466" s="76"/>
      <c r="C466" s="76"/>
      <c r="D466" s="76"/>
      <c r="E466" s="75"/>
      <c r="F466" s="75"/>
      <c r="G466" s="75"/>
      <c r="H466" s="75"/>
      <c r="I466" s="75"/>
      <c r="J466" s="76"/>
      <c r="K466" s="76"/>
      <c r="L466" s="75"/>
      <c r="M466" s="75"/>
      <c r="N466" s="75"/>
    </row>
    <row r="467" spans="1:14" x14ac:dyDescent="0.25">
      <c r="A467" s="90"/>
      <c r="B467" s="76"/>
      <c r="C467" s="76"/>
      <c r="D467" s="76"/>
      <c r="E467" s="75"/>
      <c r="F467" s="75"/>
      <c r="G467" s="75"/>
      <c r="H467" s="75"/>
      <c r="I467" s="75"/>
      <c r="J467" s="76"/>
      <c r="K467" s="76"/>
      <c r="L467" s="75"/>
      <c r="M467" s="75"/>
      <c r="N467" s="75"/>
    </row>
    <row r="468" spans="1:14" x14ac:dyDescent="0.25">
      <c r="A468" s="90"/>
      <c r="B468" s="76"/>
      <c r="C468" s="76"/>
      <c r="D468" s="76"/>
      <c r="E468" s="75"/>
      <c r="F468" s="75"/>
      <c r="G468" s="75"/>
      <c r="H468" s="75"/>
      <c r="I468" s="75"/>
      <c r="J468" s="76"/>
      <c r="K468" s="76"/>
      <c r="L468" s="75"/>
      <c r="M468" s="75"/>
      <c r="N468" s="7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B4" sqref="B4"/>
    </sheetView>
  </sheetViews>
  <sheetFormatPr defaultRowHeight="15" x14ac:dyDescent="0.25"/>
  <cols>
    <col min="1" max="1" width="34" customWidth="1"/>
    <col min="2" max="7" width="14" customWidth="1"/>
  </cols>
  <sheetData>
    <row r="1" spans="1:7" x14ac:dyDescent="0.25">
      <c r="A1" s="1" t="s">
        <v>1</v>
      </c>
    </row>
    <row r="2" spans="1:7" x14ac:dyDescent="0.25">
      <c r="A2" s="2"/>
      <c r="B2" s="3" t="s">
        <v>45</v>
      </c>
      <c r="C2" s="3" t="s">
        <v>46</v>
      </c>
      <c r="D2" s="3" t="s">
        <v>47</v>
      </c>
      <c r="E2" s="3" t="s">
        <v>48</v>
      </c>
      <c r="F2" s="3" t="s">
        <v>49</v>
      </c>
      <c r="G2" s="4" t="s">
        <v>50</v>
      </c>
    </row>
    <row r="3" spans="1:7" x14ac:dyDescent="0.25">
      <c r="A3" s="5" t="s">
        <v>51</v>
      </c>
      <c r="B3" s="153" t="s">
        <v>52</v>
      </c>
      <c r="C3" s="153"/>
      <c r="D3" s="153"/>
      <c r="E3" s="153"/>
      <c r="F3" s="153"/>
      <c r="G3" s="154"/>
    </row>
    <row r="4" spans="1:7" x14ac:dyDescent="0.25">
      <c r="A4" s="7" t="str">
        <f>IF([2]PL!A4="", "", [2]PL!A4)</f>
        <v xml:space="preserve">Poland </v>
      </c>
      <c r="B4" s="7">
        <f>IF([2]PL!B4="", "", [2]PL!B4)</f>
        <v>4.1135239895521369</v>
      </c>
      <c r="C4" s="7">
        <f>IF([2]PL!C4="", "", [2]PL!C4)</f>
        <v>3.2752965983973148</v>
      </c>
      <c r="D4" s="7">
        <f>IF([2]PL!D4="", "", [2]PL!D4)</f>
        <v>4.3516270708743088</v>
      </c>
      <c r="E4" s="7">
        <f>IF([2]PL!E4="", "", [2]PL!E4)</f>
        <v>1.4131075064730991</v>
      </c>
      <c r="F4" s="7">
        <f>IF([2]PL!F4="", "", [2]PL!F4)</f>
        <v>3.334058254853578</v>
      </c>
      <c r="G4" s="8">
        <f>IF([2]PL!G4="", "", [2]PL!G4)</f>
        <v>3.5489877884758103</v>
      </c>
    </row>
    <row r="5" spans="1:7" x14ac:dyDescent="0.25">
      <c r="A5" s="6" t="s">
        <v>53</v>
      </c>
      <c r="B5" s="9">
        <f>IF([2]PL!B5="", "", [2]PL!B5)</f>
        <v>2.2591320180928021</v>
      </c>
      <c r="C5" s="9">
        <f>IF([2]PL!C5="", "", [2]PL!C5)</f>
        <v>-1.9801971788863781</v>
      </c>
      <c r="D5" s="9">
        <f>IF([2]PL!D5="", "", [2]PL!D5)</f>
        <v>1.926149849253922</v>
      </c>
      <c r="E5" s="9">
        <f>IF([2]PL!E5="", "", [2]PL!E5)</f>
        <v>-0.12186808725527243</v>
      </c>
      <c r="F5" s="9">
        <f>IF([2]PL!F5="", "", [2]PL!F5)</f>
        <v>1.366868420132672</v>
      </c>
      <c r="G5" s="10">
        <f>IF([2]PL!G5="", "", [2]PL!G5)</f>
        <v>1.8989034298017238</v>
      </c>
    </row>
    <row r="6" spans="1:7" x14ac:dyDescent="0.25">
      <c r="A6" s="11"/>
      <c r="B6" s="12">
        <v>2000</v>
      </c>
      <c r="C6" s="12">
        <v>2007</v>
      </c>
      <c r="D6" s="12">
        <v>2009</v>
      </c>
      <c r="E6" s="12">
        <v>2011</v>
      </c>
      <c r="F6" s="12">
        <v>2013</v>
      </c>
      <c r="G6" s="13">
        <v>2015</v>
      </c>
    </row>
    <row r="7" spans="1:7" x14ac:dyDescent="0.25">
      <c r="A7" s="14" t="s">
        <v>54</v>
      </c>
      <c r="B7" s="15"/>
      <c r="C7" s="15"/>
      <c r="D7" s="15"/>
      <c r="E7" s="15"/>
      <c r="F7" s="15"/>
      <c r="G7" s="16"/>
    </row>
    <row r="8" spans="1:7" x14ac:dyDescent="0.25">
      <c r="A8" s="7" t="str">
        <f>IF([2]PL!A8="", "", [2]PL!A8)</f>
        <v xml:space="preserve">Poland </v>
      </c>
      <c r="B8" s="7">
        <f>IF([2]PL!B8="", "", [2]PL!B8)</f>
        <v>61.1</v>
      </c>
      <c r="C8" s="7">
        <f>IF([2]PL!C8="", "", [2]PL!C8)</f>
        <v>62.7</v>
      </c>
      <c r="D8" s="7">
        <f>IF([2]PL!D8="", "", [2]PL!D8)</f>
        <v>64.900000000000006</v>
      </c>
      <c r="E8" s="7">
        <f>IF([2]PL!E8="", "", [2]PL!E8)</f>
        <v>64.5</v>
      </c>
      <c r="F8" s="7">
        <f>IF([2]PL!F8="", "", [2]PL!F8)</f>
        <v>64.900000000000006</v>
      </c>
      <c r="G8" s="8">
        <f>IF([2]PL!G8="", "", [2]PL!G8)</f>
        <v>67.8</v>
      </c>
    </row>
    <row r="9" spans="1:7" x14ac:dyDescent="0.25">
      <c r="A9" s="6" t="s">
        <v>53</v>
      </c>
      <c r="B9" s="7">
        <f>IF([2]PL!B9="", "", [2]PL!B9)</f>
        <v>66.5</v>
      </c>
      <c r="C9" s="7">
        <f>IF([2]PL!C9="", "", [2]PL!C9)</f>
        <v>69.8</v>
      </c>
      <c r="D9" s="7">
        <f>IF([2]PL!D9="", "", [2]PL!D9)</f>
        <v>68.900000000000006</v>
      </c>
      <c r="E9" s="7">
        <f>IF([2]PL!E9="", "", [2]PL!E9)</f>
        <v>68.599999999999994</v>
      </c>
      <c r="F9" s="7">
        <f>IF([2]PL!F9="", "", [2]PL!F9)</f>
        <v>68.400000000000006</v>
      </c>
      <c r="G9" s="8">
        <f>IF([2]PL!G9="", "", [2]PL!G9)</f>
        <v>70.099999999999994</v>
      </c>
    </row>
    <row r="10" spans="1:7" x14ac:dyDescent="0.25">
      <c r="A10" s="14" t="s">
        <v>55</v>
      </c>
      <c r="B10" s="7"/>
      <c r="C10" s="7"/>
      <c r="D10" s="7"/>
      <c r="E10" s="7"/>
      <c r="F10" s="7"/>
      <c r="G10" s="8"/>
    </row>
    <row r="11" spans="1:7" x14ac:dyDescent="0.25">
      <c r="A11" s="7" t="str">
        <f>IF([2]PL!A11="", "", [2]PL!A11)</f>
        <v xml:space="preserve">Poland </v>
      </c>
      <c r="B11" s="7">
        <f>IF([2]PL!B11="", "", [2]PL!B11)</f>
        <v>16.3</v>
      </c>
      <c r="C11" s="7">
        <f>IF([2]PL!C11="", "", [2]PL!C11)</f>
        <v>9.6</v>
      </c>
      <c r="D11" s="7">
        <f>IF([2]PL!D11="", "", [2]PL!D11)</f>
        <v>8.1999999999999993</v>
      </c>
      <c r="E11" s="7">
        <f>IF([2]PL!E11="", "", [2]PL!E11)</f>
        <v>9.6</v>
      </c>
      <c r="F11" s="7">
        <f>IF([2]PL!F11="", "", [2]PL!F11)</f>
        <v>10.3</v>
      </c>
      <c r="G11" s="8">
        <f>IF([2]PL!G11="", "", [2]PL!G11)</f>
        <v>7.5</v>
      </c>
    </row>
    <row r="12" spans="1:7" x14ac:dyDescent="0.25">
      <c r="A12" s="17" t="s">
        <v>53</v>
      </c>
      <c r="B12" s="9">
        <f>IF([2]PL!B12="", "", [2]PL!B12)</f>
        <v>9.1999999999999993</v>
      </c>
      <c r="C12" s="9">
        <f>IF([2]PL!C12="", "", [2]PL!C12)</f>
        <v>7.1</v>
      </c>
      <c r="D12" s="9">
        <f>IF([2]PL!D12="", "", [2]PL!D12)</f>
        <v>8.9</v>
      </c>
      <c r="E12" s="9">
        <f>IF([2]PL!E12="", "", [2]PL!E12)</f>
        <v>9.6</v>
      </c>
      <c r="F12" s="9">
        <f>IF([2]PL!F12="", "", [2]PL!F12)</f>
        <v>10.8</v>
      </c>
      <c r="G12" s="10">
        <f>IF([2]PL!G12="", "", [2]PL!G12)</f>
        <v>9.3000000000000007</v>
      </c>
    </row>
    <row r="13" spans="1:7" x14ac:dyDescent="0.25">
      <c r="A13" s="155" t="s">
        <v>56</v>
      </c>
      <c r="B13" s="156"/>
      <c r="C13" s="156"/>
      <c r="D13" s="156"/>
      <c r="E13" s="156"/>
      <c r="F13" s="156"/>
    </row>
  </sheetData>
  <mergeCells count="2">
    <mergeCell ref="B3:G3"/>
    <mergeCell ref="A13:F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A18" sqref="A18"/>
    </sheetView>
  </sheetViews>
  <sheetFormatPr defaultRowHeight="15" x14ac:dyDescent="0.25"/>
  <cols>
    <col min="1" max="1" width="28.140625" customWidth="1"/>
  </cols>
  <sheetData>
    <row r="1" spans="1:7" x14ac:dyDescent="0.25">
      <c r="A1" s="1" t="s">
        <v>117</v>
      </c>
    </row>
    <row r="2" spans="1:7" x14ac:dyDescent="0.25">
      <c r="A2" s="18"/>
      <c r="B2" s="19">
        <v>2000</v>
      </c>
      <c r="C2" s="19">
        <v>2007</v>
      </c>
      <c r="D2" s="19">
        <v>2009</v>
      </c>
      <c r="E2" s="19">
        <v>2011</v>
      </c>
      <c r="F2" s="19">
        <v>2013</v>
      </c>
      <c r="G2" s="13">
        <v>2015</v>
      </c>
    </row>
    <row r="3" spans="1:7" ht="21.75" customHeight="1" x14ac:dyDescent="0.25">
      <c r="A3" s="20" t="s">
        <v>57</v>
      </c>
      <c r="B3" s="157" t="s">
        <v>58</v>
      </c>
      <c r="C3" s="157"/>
      <c r="D3" s="157"/>
      <c r="E3" s="157"/>
      <c r="F3" s="157"/>
      <c r="G3" s="158"/>
    </row>
    <row r="4" spans="1:7" x14ac:dyDescent="0.25">
      <c r="A4" s="7" t="str">
        <f>IF([2]PL!A18="", "", [2]PL!A18)</f>
        <v xml:space="preserve">Poland </v>
      </c>
      <c r="B4" s="7">
        <f>IF([2]PL!B18="", "", [2]PL!B18)</f>
        <v>-3</v>
      </c>
      <c r="C4" s="7">
        <f>IF([2]PL!C18="", "", [2]PL!C18)</f>
        <v>-1.9</v>
      </c>
      <c r="D4" s="7">
        <f>IF([2]PL!D18="", "", [2]PL!D18)</f>
        <v>-7.3</v>
      </c>
      <c r="E4" s="7">
        <f>IF([2]PL!E18="", "", [2]PL!E18)</f>
        <v>-4.9000000000000004</v>
      </c>
      <c r="F4" s="7">
        <f>IF([2]PL!F18="", "", [2]PL!F18)</f>
        <v>-4</v>
      </c>
      <c r="G4" s="8">
        <f>IF([2]PL!G18="", "", [2]PL!G18)</f>
        <v>-2.6</v>
      </c>
    </row>
    <row r="5" spans="1:7" x14ac:dyDescent="0.25">
      <c r="A5" s="6" t="s">
        <v>53</v>
      </c>
      <c r="B5" s="7">
        <f>IF([2]PL!B19="", "", [2]PL!B19)</f>
        <v>0</v>
      </c>
      <c r="C5" s="7">
        <f>IF([2]PL!C19="", "", [2]PL!C19)</f>
        <v>-0.9</v>
      </c>
      <c r="D5" s="7">
        <f>IF([2]PL!D19="", "", [2]PL!D19)</f>
        <v>-6.7</v>
      </c>
      <c r="E5" s="7">
        <f>IF([2]PL!E19="", "", [2]PL!E19)</f>
        <v>-4.5</v>
      </c>
      <c r="F5" s="7">
        <f>IF([2]PL!F19="", "", [2]PL!F19)</f>
        <v>-3.3</v>
      </c>
      <c r="G5" s="8">
        <f>IF([2]PL!G19="", "", [2]PL!G19)</f>
        <v>-2.4</v>
      </c>
    </row>
    <row r="6" spans="1:7" ht="25.5" customHeight="1" x14ac:dyDescent="0.25">
      <c r="A6" s="21" t="s">
        <v>59</v>
      </c>
      <c r="B6" s="7"/>
      <c r="C6" s="7"/>
      <c r="D6" s="7"/>
      <c r="E6" s="7"/>
      <c r="F6" s="7"/>
      <c r="G6" s="8"/>
    </row>
    <row r="7" spans="1:7" x14ac:dyDescent="0.25">
      <c r="A7" s="7" t="str">
        <f>IF([2]PL!A21="", "", [2]PL!A21)</f>
        <v xml:space="preserve">Poland </v>
      </c>
      <c r="B7" s="7">
        <f>IF([2]PL!B21="", "", [2]PL!B21)</f>
        <v>36.5</v>
      </c>
      <c r="C7" s="7">
        <f>IF([2]PL!C21="", "", [2]PL!C21)</f>
        <v>44.2</v>
      </c>
      <c r="D7" s="7">
        <f>IF([2]PL!D21="", "", [2]PL!D21)</f>
        <v>49.8</v>
      </c>
      <c r="E7" s="7">
        <f>IF([2]PL!E21="", "", [2]PL!E21)</f>
        <v>54.4</v>
      </c>
      <c r="F7" s="7">
        <f>IF([2]PL!F21="", "", [2]PL!F21)</f>
        <v>56</v>
      </c>
      <c r="G7" s="8">
        <f>IF([2]PL!G21="", "", [2]PL!G21)</f>
        <v>51.3</v>
      </c>
    </row>
    <row r="8" spans="1:7" x14ac:dyDescent="0.25">
      <c r="A8" s="6" t="s">
        <v>53</v>
      </c>
      <c r="B8" s="7">
        <f>IF([2]PL!B22="", "", [2]PL!B22)</f>
        <v>60.6</v>
      </c>
      <c r="C8" s="7">
        <f>IF([2]PL!C22="", "", [2]PL!C22)</f>
        <v>57.9</v>
      </c>
      <c r="D8" s="7">
        <f>IF([2]PL!D22="", "", [2]PL!D22)</f>
        <v>73.099999999999994</v>
      </c>
      <c r="E8" s="7">
        <f>IF([2]PL!E22="", "", [2]PL!E22)</f>
        <v>81.099999999999994</v>
      </c>
      <c r="F8" s="7">
        <f>IF([2]PL!F22="", "", [2]PL!F22)</f>
        <v>85.5</v>
      </c>
      <c r="G8" s="8">
        <f>IF([2]PL!G22="", "", [2]PL!G22)</f>
        <v>85.2</v>
      </c>
    </row>
    <row r="9" spans="1:7" ht="21" customHeight="1" x14ac:dyDescent="0.25">
      <c r="A9" s="22" t="s">
        <v>60</v>
      </c>
      <c r="B9" s="7"/>
      <c r="C9" s="7"/>
      <c r="D9" s="7"/>
      <c r="E9" s="7"/>
      <c r="F9" s="7"/>
      <c r="G9" s="8"/>
    </row>
    <row r="10" spans="1:7" x14ac:dyDescent="0.25">
      <c r="A10" s="7" t="str">
        <f>IF([2]PL!A24="", "", [2]PL!A24)</f>
        <v xml:space="preserve">Poland </v>
      </c>
      <c r="B10" s="7">
        <f>IF([2]PL!B24="", "", [2]PL!B24)</f>
        <v>1.9</v>
      </c>
      <c r="C10" s="7">
        <f>IF([2]PL!C24="", "", [2]PL!C24)</f>
        <v>4.5</v>
      </c>
      <c r="D10" s="7">
        <f>IF([2]PL!D24="", "", [2]PL!D24)</f>
        <v>5.0999999999999996</v>
      </c>
      <c r="E10" s="7">
        <f>IF([2]PL!E24="", "", [2]PL!E24)</f>
        <v>5.8</v>
      </c>
      <c r="F10" s="7">
        <f>IF([2]PL!F24="", "", [2]PL!F24)</f>
        <v>4.0999999999999996</v>
      </c>
      <c r="G10" s="8">
        <f>IF([2]PL!G24="", "", [2]PL!G24)</f>
        <v>4.4000000000000004</v>
      </c>
    </row>
    <row r="11" spans="1:7" x14ac:dyDescent="0.25">
      <c r="A11" s="17" t="s">
        <v>53</v>
      </c>
      <c r="B11" s="9">
        <f>IF([2]PL!B25="", "", [2]PL!B25)</f>
        <v>2.9</v>
      </c>
      <c r="C11" s="9">
        <f>IF([2]PL!C25="", "", [2]PL!C25)</f>
        <v>3.2</v>
      </c>
      <c r="D11" s="9">
        <f>IF([2]PL!D25="", "", [2]PL!D25)</f>
        <v>3.7</v>
      </c>
      <c r="E11" s="9">
        <f>IF([2]PL!E25="", "", [2]PL!E25)</f>
        <v>3.3</v>
      </c>
      <c r="F11" s="9">
        <f>IF([2]PL!F25="", "", [2]PL!F25)</f>
        <v>3</v>
      </c>
      <c r="G11" s="10">
        <f>IF([2]PL!G25="", "", [2]PL!G25)</f>
        <v>2.9</v>
      </c>
    </row>
    <row r="12" spans="1:7" x14ac:dyDescent="0.25">
      <c r="A12" s="23" t="s">
        <v>115</v>
      </c>
      <c r="B12" s="24"/>
      <c r="C12" s="24"/>
      <c r="D12" s="24"/>
      <c r="E12" s="24"/>
      <c r="F12" s="24"/>
      <c r="G12" s="24"/>
    </row>
  </sheetData>
  <mergeCells count="1">
    <mergeCell ref="B3:G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O17" sqref="O17"/>
    </sheetView>
  </sheetViews>
  <sheetFormatPr defaultRowHeight="15" x14ac:dyDescent="0.25"/>
  <cols>
    <col min="1" max="1" width="28.42578125" customWidth="1"/>
    <col min="2" max="5" width="11.85546875" customWidth="1"/>
    <col min="6" max="9" width="13.7109375" customWidth="1"/>
  </cols>
  <sheetData>
    <row r="1" spans="1:9" x14ac:dyDescent="0.25">
      <c r="A1" s="1" t="s">
        <v>119</v>
      </c>
    </row>
    <row r="2" spans="1:9" x14ac:dyDescent="0.25">
      <c r="A2" s="25"/>
      <c r="B2" s="159">
        <v>2007</v>
      </c>
      <c r="C2" s="160"/>
      <c r="D2" s="160"/>
      <c r="E2" s="161"/>
      <c r="F2" s="159">
        <v>2016</v>
      </c>
      <c r="G2" s="160"/>
      <c r="H2" s="160"/>
      <c r="I2" s="161"/>
    </row>
    <row r="3" spans="1:9" ht="31.5" x14ac:dyDescent="0.25">
      <c r="A3" s="26"/>
      <c r="B3" s="59" t="s">
        <v>61</v>
      </c>
      <c r="C3" s="60" t="s">
        <v>62</v>
      </c>
      <c r="D3" s="60" t="s">
        <v>63</v>
      </c>
      <c r="E3" s="61" t="s">
        <v>64</v>
      </c>
      <c r="F3" s="59" t="s">
        <v>61</v>
      </c>
      <c r="G3" s="60" t="s">
        <v>62</v>
      </c>
      <c r="H3" s="60" t="s">
        <v>63</v>
      </c>
      <c r="I3" s="61" t="s">
        <v>64</v>
      </c>
    </row>
    <row r="4" spans="1:9" x14ac:dyDescent="0.25">
      <c r="A4" s="25" t="s">
        <v>65</v>
      </c>
      <c r="B4" s="27"/>
      <c r="C4" s="28"/>
      <c r="D4" s="28"/>
      <c r="E4" s="29"/>
      <c r="F4" s="27"/>
      <c r="G4" s="28"/>
      <c r="H4" s="28"/>
      <c r="I4" s="29"/>
    </row>
    <row r="5" spans="1:9" x14ac:dyDescent="0.25">
      <c r="A5" s="66" t="s">
        <v>66</v>
      </c>
      <c r="B5" s="111">
        <f>IF([3]PL!B30="", "", [3]PL!B30)</f>
        <v>55514.676992000001</v>
      </c>
      <c r="C5" s="112">
        <f>IF([3]PL!C30="", "", [3]PL!C30)</f>
        <v>12395.165999999999</v>
      </c>
      <c r="D5" s="112">
        <f>IF([3]PL!D30="", "", [3]PL!D30)</f>
        <v>2707.6904119999999</v>
      </c>
      <c r="E5" s="113">
        <f>IF([3]PL!E30="", "", [3]PL!E30)</f>
        <v>70617.533404000002</v>
      </c>
      <c r="F5" s="111">
        <f>IF([3]PL!F30="", "", [3]PL!F30)</f>
        <v>57178.151307</v>
      </c>
      <c r="G5" s="112">
        <f>IF([3]PL!G30="", "", [3]PL!G30)</f>
        <v>7995.7829030000003</v>
      </c>
      <c r="H5" s="112">
        <f>IF([3]PL!H30="", "", [3]PL!H30)</f>
        <v>2626.76089</v>
      </c>
      <c r="I5" s="113">
        <f>IF([3]PL!I30="", "", [3]PL!I30)</f>
        <v>67800.695099999997</v>
      </c>
    </row>
    <row r="6" spans="1:9" x14ac:dyDescent="0.25">
      <c r="A6" s="66" t="s">
        <v>67</v>
      </c>
      <c r="B6" s="111">
        <f>IF([3]PL!B31="", "", [3]PL!B31)</f>
        <v>0</v>
      </c>
      <c r="C6" s="112">
        <f>IF([3]PL!C31="", "", [3]PL!C31)</f>
        <v>0</v>
      </c>
      <c r="D6" s="112">
        <f>IF([3]PL!D31="", "", [3]PL!D31)</f>
        <v>0</v>
      </c>
      <c r="E6" s="113">
        <f>IF([3]PL!E31="", "", [3]PL!E31)</f>
        <v>0</v>
      </c>
      <c r="F6" s="111">
        <f>IF([3]PL!F31="", "", [3]PL!F31)</f>
        <v>0</v>
      </c>
      <c r="G6" s="112">
        <f>IF([3]PL!G31="", "", [3]PL!G31)</f>
        <v>0</v>
      </c>
      <c r="H6" s="112">
        <f>IF([3]PL!H31="", "", [3]PL!H31)</f>
        <v>0</v>
      </c>
      <c r="I6" s="113">
        <f>IF([3]PL!I31="", "", [3]PL!I31)</f>
        <v>0</v>
      </c>
    </row>
    <row r="7" spans="1:9" x14ac:dyDescent="0.25">
      <c r="A7" s="66" t="s">
        <v>64</v>
      </c>
      <c r="B7" s="111">
        <f>IF([3]PL!B32="", "", [3]PL!B32)</f>
        <v>55514.676992000001</v>
      </c>
      <c r="C7" s="112">
        <f>IF([3]PL!C32="", "", [3]PL!C32)</f>
        <v>12395.165999999999</v>
      </c>
      <c r="D7" s="112">
        <f>IF([3]PL!D32="", "", [3]PL!D32)</f>
        <v>2707.6904119999999</v>
      </c>
      <c r="E7" s="113">
        <f>IF([3]PL!E32="", "", [3]PL!E32)</f>
        <v>70617.533404000002</v>
      </c>
      <c r="F7" s="111">
        <f>IF([3]PL!F32="", "", [3]PL!F32)</f>
        <v>57178.151307</v>
      </c>
      <c r="G7" s="112">
        <f>IF([3]PL!G32="", "", [3]PL!G32)</f>
        <v>7995.7829030000003</v>
      </c>
      <c r="H7" s="112">
        <f>IF([3]PL!H32="", "", [3]PL!H32)</f>
        <v>2626.76089</v>
      </c>
      <c r="I7" s="113">
        <f>IF([3]PL!I32="", "", [3]PL!I32)</f>
        <v>67800.695099999997</v>
      </c>
    </row>
    <row r="8" spans="1:9" s="65" customFormat="1" ht="27.75" customHeight="1" x14ac:dyDescent="0.25">
      <c r="A8" s="67" t="s">
        <v>68</v>
      </c>
      <c r="B8" s="114" t="str">
        <f>IF([3]PL!B33="", "", [3]PL!B33)</f>
        <v/>
      </c>
      <c r="C8" s="115" t="str">
        <f>IF([3]PL!C33="", "", [3]PL!C33)</f>
        <v/>
      </c>
      <c r="D8" s="115" t="str">
        <f>IF([3]PL!D33="", "", [3]PL!D33)</f>
        <v/>
      </c>
      <c r="E8" s="116" t="str">
        <f>IF([3]PL!E33="", "", [3]PL!E33)</f>
        <v/>
      </c>
      <c r="F8" s="114" t="str">
        <f>IF([3]PL!F33="", "", [3]PL!F33)</f>
        <v/>
      </c>
      <c r="G8" s="115" t="str">
        <f>IF([3]PL!G33="", "", [3]PL!G33)</f>
        <v/>
      </c>
      <c r="H8" s="115" t="str">
        <f>IF([3]PL!H33="", "", [3]PL!H33)</f>
        <v/>
      </c>
      <c r="I8" s="116" t="str">
        <f>IF([3]PL!I33="", "", [3]PL!I33)</f>
        <v/>
      </c>
    </row>
    <row r="9" spans="1:9" s="65" customFormat="1" x14ac:dyDescent="0.25">
      <c r="A9" s="68" t="s">
        <v>66</v>
      </c>
      <c r="B9" s="114" t="str">
        <f>IF([3]PL!B34="", "", [3]PL!B34)</f>
        <v/>
      </c>
      <c r="C9" s="115" t="str">
        <f>IF([3]PL!C34="", "", [3]PL!C34)</f>
        <v/>
      </c>
      <c r="D9" s="115" t="str">
        <f>IF([3]PL!D34="", "", [3]PL!D34)</f>
        <v/>
      </c>
      <c r="E9" s="116" t="str">
        <f>IF([3]PL!E34="", "", [3]PL!E34)</f>
        <v/>
      </c>
      <c r="F9" s="114">
        <f>IF([3]PL!F34="", "", [3]PL!F34)</f>
        <v>1663.4743149999995</v>
      </c>
      <c r="G9" s="115">
        <f>IF([3]PL!G34="", "", [3]PL!G34)</f>
        <v>-4399.383096999999</v>
      </c>
      <c r="H9" s="115">
        <f>IF([3]PL!H34="", "", [3]PL!H34)</f>
        <v>-80.929521999999906</v>
      </c>
      <c r="I9" s="116">
        <f>IF([3]PL!I34="", "", [3]PL!I34)</f>
        <v>-2816.8383040000044</v>
      </c>
    </row>
    <row r="10" spans="1:9" s="65" customFormat="1" x14ac:dyDescent="0.25">
      <c r="A10" s="68" t="s">
        <v>67</v>
      </c>
      <c r="B10" s="114" t="str">
        <f>IF([3]PL!B35="", "", [3]PL!B35)</f>
        <v/>
      </c>
      <c r="C10" s="115" t="str">
        <f>IF([3]PL!C35="", "", [3]PL!C35)</f>
        <v/>
      </c>
      <c r="D10" s="115" t="str">
        <f>IF([3]PL!D35="", "", [3]PL!D35)</f>
        <v/>
      </c>
      <c r="E10" s="116" t="str">
        <f>IF([3]PL!E35="", "", [3]PL!E35)</f>
        <v/>
      </c>
      <c r="F10" s="114">
        <f>IF([3]PL!F35="", "", [3]PL!F35)</f>
        <v>0</v>
      </c>
      <c r="G10" s="115">
        <f>IF([3]PL!G35="", "", [3]PL!G35)</f>
        <v>0</v>
      </c>
      <c r="H10" s="115">
        <f>IF([3]PL!H35="", "", [3]PL!H35)</f>
        <v>0</v>
      </c>
      <c r="I10" s="116">
        <f>IF([3]PL!I35="", "", [3]PL!I35)</f>
        <v>0</v>
      </c>
    </row>
    <row r="11" spans="1:9" s="65" customFormat="1" x14ac:dyDescent="0.25">
      <c r="A11" s="68" t="s">
        <v>64</v>
      </c>
      <c r="B11" s="114" t="str">
        <f>IF([3]PL!B36="", "", [3]PL!B36)</f>
        <v/>
      </c>
      <c r="C11" s="115" t="str">
        <f>IF([3]PL!C36="", "", [3]PL!C36)</f>
        <v/>
      </c>
      <c r="D11" s="115" t="str">
        <f>IF([3]PL!D36="", "", [3]PL!D36)</f>
        <v/>
      </c>
      <c r="E11" s="116" t="str">
        <f>IF([3]PL!E36="", "", [3]PL!E36)</f>
        <v/>
      </c>
      <c r="F11" s="114">
        <f>IF([3]PL!F36="", "", [3]PL!F36)</f>
        <v>1663.4743149999995</v>
      </c>
      <c r="G11" s="115">
        <f>IF([3]PL!G36="", "", [3]PL!G36)</f>
        <v>-4399.383096999999</v>
      </c>
      <c r="H11" s="115">
        <f>IF([3]PL!H36="", "", [3]PL!H36)</f>
        <v>-80.929521999999906</v>
      </c>
      <c r="I11" s="116">
        <f>IF([3]PL!I36="", "", [3]PL!I36)</f>
        <v>-2816.8383040000044</v>
      </c>
    </row>
    <row r="12" spans="1:9" ht="30" customHeight="1" x14ac:dyDescent="0.25">
      <c r="A12" s="69" t="s">
        <v>69</v>
      </c>
      <c r="B12" s="117">
        <f>IF([3]PL!B37="", "", [3]PL!B37)</f>
        <v>2.2108724178411099</v>
      </c>
      <c r="C12" s="118">
        <f>IF([3]PL!C37="", "", [3]PL!C37)</f>
        <v>0.49363757674229131</v>
      </c>
      <c r="D12" s="118">
        <f>IF([3]PL!D37="", "", [3]PL!D37)</f>
        <v>0.10783379049122993</v>
      </c>
      <c r="E12" s="119">
        <f>IF([3]PL!E37="", "", [3]PL!E37)</f>
        <v>2.8123437850746313</v>
      </c>
      <c r="F12" s="117">
        <f>IF([3]PL!F37="", "", [3]PL!F37)</f>
        <v>2.2771202946206257</v>
      </c>
      <c r="G12" s="118">
        <f>IF([3]PL!G37="", "", [3]PL!G37)</f>
        <v>0.31843211267960136</v>
      </c>
      <c r="H12" s="118">
        <f>IF([3]PL!H37="", "", [3]PL!H37)</f>
        <v>0.10461077168478621</v>
      </c>
      <c r="I12" s="119">
        <f>IF([3]PL!I37="", "", [3]PL!I37)</f>
        <v>2.7001631789850133</v>
      </c>
    </row>
    <row r="13" spans="1:9" x14ac:dyDescent="0.25">
      <c r="A13" s="70" t="s">
        <v>70</v>
      </c>
      <c r="B13" s="117">
        <f>IF([3]PL!B38="", "", [3]PL!B38)</f>
        <v>39.758449743506425</v>
      </c>
      <c r="C13" s="118">
        <f>IF([3]PL!C38="", "", [3]PL!C38)</f>
        <v>8.8771584592744155</v>
      </c>
      <c r="D13" s="118">
        <f>IF([3]PL!D38="", "", [3]PL!D38)</f>
        <v>1.9391912013104164</v>
      </c>
      <c r="E13" s="119">
        <f>IF([3]PL!E38="", "", [3]PL!E38)</f>
        <v>50.574799404091266</v>
      </c>
      <c r="F13" s="117">
        <f>IF([3]PL!F38="", "", [3]PL!F38)</f>
        <v>40.949795231512638</v>
      </c>
      <c r="G13" s="118">
        <f>IF([3]PL!G38="", "", [3]PL!G38)</f>
        <v>5.7264123639722291</v>
      </c>
      <c r="H13" s="118">
        <f>IF([3]PL!H38="", "", [3]PL!H38)</f>
        <v>1.8812311715030436</v>
      </c>
      <c r="I13" s="119">
        <f>IF([3]PL!I38="", "", [3]PL!I38)</f>
        <v>48.5574387669879</v>
      </c>
    </row>
    <row r="14" spans="1:9" x14ac:dyDescent="0.25">
      <c r="A14" s="69" t="s">
        <v>71</v>
      </c>
      <c r="B14" s="117">
        <f>IF([3]PL!B39="", "", [3]PL!B39)</f>
        <v>207.78682578794775</v>
      </c>
      <c r="C14" s="118">
        <f>IF([3]PL!C39="", "", [3]PL!C39)</f>
        <v>46.394076986629059</v>
      </c>
      <c r="D14" s="118">
        <f>IF([3]PL!D39="", "", [3]PL!D39)</f>
        <v>10.134660353099376</v>
      </c>
      <c r="E14" s="119">
        <f>IF([3]PL!E39="", "", [3]PL!E39)</f>
        <v>264.31556312767617</v>
      </c>
      <c r="F14" s="117">
        <f>IF([3]PL!F39="", "", [3]PL!F39)</f>
        <v>214.01307200646471</v>
      </c>
      <c r="G14" s="118">
        <f>IF([3]PL!G39="", "", [3]PL!G39)</f>
        <v>29.927551399485449</v>
      </c>
      <c r="H14" s="118">
        <f>IF([3]PL!H39="", "", [3]PL!H39)</f>
        <v>9.831747873011647</v>
      </c>
      <c r="I14" s="119">
        <f>IF([3]PL!I39="", "", [3]PL!I39)</f>
        <v>253.7723712789618</v>
      </c>
    </row>
    <row r="15" spans="1:9" x14ac:dyDescent="0.25">
      <c r="A15" s="70" t="s">
        <v>72</v>
      </c>
      <c r="B15" s="117">
        <f>IF([3]PL!B40="", "", [3]PL!B40)</f>
        <v>207.78682578794772</v>
      </c>
      <c r="C15" s="118">
        <f>IF([3]PL!C40="", "", [3]PL!C40)</f>
        <v>46.394076986629052</v>
      </c>
      <c r="D15" s="118">
        <f>IF([3]PL!D40="", "", [3]PL!D40)</f>
        <v>10.134660353099374</v>
      </c>
      <c r="E15" s="118">
        <f>IF([3]PL!E40="", "", [3]PL!E40)</f>
        <v>264.31556312767617</v>
      </c>
      <c r="F15" s="117">
        <f>IF([3]PL!F40="", "", [3]PL!F40)</f>
        <v>214.01307200646468</v>
      </c>
      <c r="G15" s="118">
        <f>IF([3]PL!G40="", "", [3]PL!G40)</f>
        <v>29.927551399485441</v>
      </c>
      <c r="H15" s="118">
        <f>IF([3]PL!H40="", "", [3]PL!H40)</f>
        <v>9.8317478730116452</v>
      </c>
      <c r="I15" s="119">
        <f>IF([3]PL!I40="", "", [3]PL!I40)</f>
        <v>253.77237127896177</v>
      </c>
    </row>
    <row r="16" spans="1:9" x14ac:dyDescent="0.25">
      <c r="A16" s="69" t="s">
        <v>67</v>
      </c>
      <c r="B16" s="117" t="str">
        <f>IF([3]PL!B41="", "", [3]PL!B41)</f>
        <v/>
      </c>
      <c r="C16" s="118" t="str">
        <f>IF([3]PL!C41="", "", [3]PL!C41)</f>
        <v/>
      </c>
      <c r="D16" s="118" t="str">
        <f>IF([3]PL!D41="", "", [3]PL!D41)</f>
        <v/>
      </c>
      <c r="E16" s="118" t="str">
        <f>IF([3]PL!E41="", "", [3]PL!E41)</f>
        <v/>
      </c>
      <c r="F16" s="117" t="str">
        <f>IF([3]PL!F41="", "", [3]PL!F41)</f>
        <v/>
      </c>
      <c r="G16" s="118" t="str">
        <f>IF([3]PL!G41="", "", [3]PL!G41)</f>
        <v/>
      </c>
      <c r="H16" s="118" t="str">
        <f>IF([3]PL!H41="", "", [3]PL!H41)</f>
        <v/>
      </c>
      <c r="I16" s="119" t="str">
        <f>IF([3]PL!I41="", "", [3]PL!I41)</f>
        <v/>
      </c>
    </row>
    <row r="17" spans="1:9" ht="30.75" customHeight="1" x14ac:dyDescent="0.25">
      <c r="A17" s="139" t="str">
        <f>IF([3]PL!A42="", "", [3]PL!A42)</f>
        <v>EU12</v>
      </c>
      <c r="B17" s="120" t="str">
        <f>IF([3]PL!B42="", "", [3]PL!B42)</f>
        <v/>
      </c>
      <c r="C17" s="121" t="str">
        <f>IF([3]PL!C42="", "", [3]PL!C42)</f>
        <v/>
      </c>
      <c r="D17" s="121" t="str">
        <f>IF([3]PL!D42="", "", [3]PL!D42)</f>
        <v/>
      </c>
      <c r="E17" s="122" t="str">
        <f>IF([3]PL!E42="", "", [3]PL!E42)</f>
        <v/>
      </c>
      <c r="F17" s="120" t="str">
        <f>IF([3]PL!F42="", "", [3]PL!F42)</f>
        <v/>
      </c>
      <c r="G17" s="121" t="str">
        <f>IF([3]PL!G42="", "", [3]PL!G42)</f>
        <v/>
      </c>
      <c r="H17" s="121" t="str">
        <f>IF([3]PL!H42="", "", [3]PL!H42)</f>
        <v/>
      </c>
      <c r="I17" s="122" t="str">
        <f>IF([3]PL!I42="", "", [3]PL!I42)</f>
        <v/>
      </c>
    </row>
    <row r="18" spans="1:9" x14ac:dyDescent="0.25">
      <c r="A18" s="67" t="s">
        <v>69</v>
      </c>
      <c r="B18" s="120">
        <f>IF([3]PL!B43="", "", [3]PL!B43)</f>
        <v>2.1486828616657561</v>
      </c>
      <c r="C18" s="121">
        <f>IF([3]PL!C43="", "", [3]PL!C43)</f>
        <v>0.42522311281286129</v>
      </c>
      <c r="D18" s="121">
        <f>IF([3]PL!D43="", "", [3]PL!D43)</f>
        <v>5.5673471768185115E-2</v>
      </c>
      <c r="E18" s="122">
        <f>IF([3]PL!E43="", "", [3]PL!E43)</f>
        <v>2.6295794462468032</v>
      </c>
      <c r="F18" s="120">
        <f>IF([3]PL!F43="", "", [3]PL!F43)</f>
        <v>2.1709570263733786</v>
      </c>
      <c r="G18" s="121">
        <f>IF([3]PL!G43="", "", [3]PL!G43)</f>
        <v>0.35953921882701073</v>
      </c>
      <c r="H18" s="121">
        <f>IF([3]PL!H43="", "", [3]PL!H43)</f>
        <v>7.7531097240870567E-2</v>
      </c>
      <c r="I18" s="122">
        <f>IF([3]PL!I43="", "", [3]PL!I43)</f>
        <v>2.6080273424412601</v>
      </c>
    </row>
    <row r="19" spans="1:9" x14ac:dyDescent="0.25">
      <c r="A19" s="71" t="s">
        <v>70</v>
      </c>
      <c r="B19" s="120">
        <f>IF([3]PL!B44="", "", [3]PL!B44)</f>
        <v>38.327284869878447</v>
      </c>
      <c r="C19" s="121">
        <f>IF([3]PL!C44="", "", [3]PL!C44)</f>
        <v>7.5849478156121748</v>
      </c>
      <c r="D19" s="121">
        <f>IF([3]PL!D44="", "", [3]PL!D44)</f>
        <v>0.99307955130248393</v>
      </c>
      <c r="E19" s="122">
        <f>IF([3]PL!E44="", "", [3]PL!E44)</f>
        <v>46.905312236793115</v>
      </c>
      <c r="F19" s="120">
        <f>IF([3]PL!F44="", "", [3]PL!F44)</f>
        <v>38.724601882648685</v>
      </c>
      <c r="G19" s="121">
        <f>IF([3]PL!G44="", "", [3]PL!G44)</f>
        <v>6.4133066390232196</v>
      </c>
      <c r="H19" s="121">
        <f>IF([3]PL!H44="", "", [3]PL!H44)</f>
        <v>1.38296651555242</v>
      </c>
      <c r="I19" s="122">
        <f>IF([3]PL!I44="", "", [3]PL!I44)</f>
        <v>46.520875037224322</v>
      </c>
    </row>
    <row r="20" spans="1:9" x14ac:dyDescent="0.25">
      <c r="A20" s="67" t="s">
        <v>71</v>
      </c>
      <c r="B20" s="120">
        <f>IF([3]PL!B45="", "", [3]PL!B45)</f>
        <v>204.64025446824576</v>
      </c>
      <c r="C20" s="121">
        <f>IF([3]PL!C45="", "", [3]PL!C45)</f>
        <v>40.498189641789857</v>
      </c>
      <c r="D20" s="121">
        <f>IF([3]PL!D45="", "", [3]PL!D45)</f>
        <v>5.3023336449659686</v>
      </c>
      <c r="E20" s="122">
        <f>IF([3]PL!E45="", "", [3]PL!E45)</f>
        <v>250.44077775500159</v>
      </c>
      <c r="F20" s="120">
        <f>IF([3]PL!F45="", "", [3]PL!F45)</f>
        <v>206.76164279183567</v>
      </c>
      <c r="G20" s="121">
        <f>IF([3]PL!G45="", "", [3]PL!G45)</f>
        <v>34.242464788421209</v>
      </c>
      <c r="H20" s="121">
        <f>IF([3]PL!H45="", "", [3]PL!H45)</f>
        <v>7.3840508302253749</v>
      </c>
      <c r="I20" s="122">
        <f>IF([3]PL!I45="", "", [3]PL!I45)</f>
        <v>248.38815841048225</v>
      </c>
    </row>
    <row r="21" spans="1:9" x14ac:dyDescent="0.25">
      <c r="A21" s="71" t="s">
        <v>72</v>
      </c>
      <c r="B21" s="120">
        <f>IF([3]PL!B46="", "", [3]PL!B46)</f>
        <v>212.42838520148234</v>
      </c>
      <c r="C21" s="121">
        <f>IF([3]PL!C46="", "", [3]PL!C46)</f>
        <v>42.125580685034471</v>
      </c>
      <c r="D21" s="121">
        <f>IF([3]PL!D46="", "", [3]PL!D46)</f>
        <v>5.6082647387909663</v>
      </c>
      <c r="E21" s="122">
        <f>IF([3]PL!E46="", "", [3]PL!E46)</f>
        <v>260.16223062530787</v>
      </c>
      <c r="F21" s="120">
        <f>IF([3]PL!F46="", "", [3]PL!F46)</f>
        <v>214.64735384774102</v>
      </c>
      <c r="G21" s="121">
        <f>IF([3]PL!G46="", "", [3]PL!G46)</f>
        <v>35.515306587340611</v>
      </c>
      <c r="H21" s="121">
        <f>IF([3]PL!H46="", "", [3]PL!H46)</f>
        <v>7.7993217335626666</v>
      </c>
      <c r="I21" s="122">
        <f>IF([3]PL!I46="", "", [3]PL!I46)</f>
        <v>257.96198216864434</v>
      </c>
    </row>
    <row r="22" spans="1:9" x14ac:dyDescent="0.25">
      <c r="A22" s="72" t="s">
        <v>67</v>
      </c>
      <c r="B22" s="123">
        <f>IF([3]PL!B47="", "", [3]PL!B47)</f>
        <v>69.658003720449869</v>
      </c>
      <c r="C22" s="124">
        <f>IF([3]PL!C47="", "", [3]PL!C47)</f>
        <v>12.292588915738287</v>
      </c>
      <c r="D22" s="124">
        <f>IF([3]PL!D47="", "", [3]PL!D47)</f>
        <v>0</v>
      </c>
      <c r="E22" s="125">
        <f>IF([3]PL!E47="", "", [3]PL!E47)</f>
        <v>81.950592636187594</v>
      </c>
      <c r="F22" s="123">
        <f>IF([3]PL!F47="", "", [3]PL!F47)</f>
        <v>70.088150328448407</v>
      </c>
      <c r="G22" s="124">
        <f>IF([3]PL!G47="", "", [3]PL!G47)</f>
        <v>12.181837309378597</v>
      </c>
      <c r="H22" s="124">
        <f>IF([3]PL!H47="", "", [3]PL!H47)</f>
        <v>0.1866625065648333</v>
      </c>
      <c r="I22" s="125">
        <f>IF([3]PL!I47="", "", [3]PL!I47)</f>
        <v>82.456650144390537</v>
      </c>
    </row>
    <row r="23" spans="1:9" ht="48" customHeight="1" x14ac:dyDescent="0.25">
      <c r="A23" s="162" t="s">
        <v>122</v>
      </c>
      <c r="B23" s="162"/>
      <c r="C23" s="162"/>
      <c r="D23" s="162"/>
      <c r="E23" s="162"/>
      <c r="F23" s="162"/>
      <c r="G23" s="162"/>
      <c r="H23" s="162"/>
      <c r="I23" s="162"/>
    </row>
    <row r="24" spans="1:9" ht="42" customHeight="1" x14ac:dyDescent="0.25">
      <c r="A24" s="163" t="s">
        <v>73</v>
      </c>
      <c r="B24" s="164"/>
      <c r="C24" s="164"/>
      <c r="D24" s="164"/>
      <c r="E24" s="164"/>
      <c r="F24" s="164"/>
      <c r="G24" s="164"/>
      <c r="H24" s="164"/>
      <c r="I24" s="164"/>
    </row>
  </sheetData>
  <mergeCells count="4">
    <mergeCell ref="B2:E2"/>
    <mergeCell ref="F2:I2"/>
    <mergeCell ref="A23:I23"/>
    <mergeCell ref="A24:I2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B4" sqref="B4:E11"/>
    </sheetView>
  </sheetViews>
  <sheetFormatPr defaultRowHeight="15" x14ac:dyDescent="0.25"/>
  <cols>
    <col min="1" max="1" width="26.5703125" customWidth="1"/>
    <col min="2" max="5" width="12.140625" customWidth="1"/>
  </cols>
  <sheetData>
    <row r="1" spans="1:5" x14ac:dyDescent="0.25">
      <c r="A1" s="1" t="s">
        <v>3</v>
      </c>
    </row>
    <row r="2" spans="1:5" x14ac:dyDescent="0.25">
      <c r="A2" s="30"/>
      <c r="B2" s="165" t="str">
        <f>IF([4]PL!B2="", "", [4]PL!B2)</f>
        <v>Poland</v>
      </c>
      <c r="C2" s="166"/>
      <c r="D2" s="167" t="str">
        <f>IF([4]PL!D2="", "", [4]PL!D2)</f>
        <v>EU12</v>
      </c>
      <c r="E2" s="168"/>
    </row>
    <row r="3" spans="1:5" x14ac:dyDescent="0.25">
      <c r="A3" s="73" t="s">
        <v>74</v>
      </c>
      <c r="B3" s="32" t="s">
        <v>75</v>
      </c>
      <c r="C3" s="31" t="s">
        <v>76</v>
      </c>
      <c r="D3" s="32" t="s">
        <v>75</v>
      </c>
      <c r="E3" s="33" t="s">
        <v>76</v>
      </c>
    </row>
    <row r="4" spans="1:5" x14ac:dyDescent="0.25">
      <c r="A4" s="109" t="str">
        <f>IF([4]PL!A4="", "", [4]PL!A4)</f>
        <v>Convergence</v>
      </c>
      <c r="B4" s="140">
        <f>IF([4]PL!B4="", "", [4]PL!B4)</f>
        <v>1583.6920138799321</v>
      </c>
      <c r="C4" s="141">
        <f>IF([4]PL!C4="", "", [4]PL!C4)</f>
        <v>1161.0006030408611</v>
      </c>
      <c r="D4" s="142">
        <f>IF([4]PL!D4="", "", [4]PL!D4)</f>
        <v>1574.1924754095414</v>
      </c>
      <c r="E4" s="143">
        <f>IF([4]PL!E4="", "", [4]PL!E4)</f>
        <v>1081.4891564374079</v>
      </c>
    </row>
    <row r="5" spans="1:5" x14ac:dyDescent="0.25">
      <c r="A5" s="110" t="str">
        <f>IF([4]PL!A5="", "", [4]PL!A5)</f>
        <v>of which: Urban</v>
      </c>
      <c r="B5" s="144">
        <f>IF([4]PL!B5="", "", [4]PL!B5)</f>
        <v>2099.9180550689366</v>
      </c>
      <c r="C5" s="145">
        <f>IF([4]PL!C5="", "", [4]PL!C5)</f>
        <v>1499.9551540700402</v>
      </c>
      <c r="D5" s="44">
        <f>IF([4]PL!D5="", "", [4]PL!D5)</f>
        <v>1945.5947696819776</v>
      </c>
      <c r="E5" s="45">
        <f>IF([4]PL!E5="", "", [4]PL!E5)</f>
        <v>1357.4712420244036</v>
      </c>
    </row>
    <row r="6" spans="1:5" x14ac:dyDescent="0.25">
      <c r="A6" s="110" t="str">
        <f>IF([4]PL!A6="", "", [4]PL!A6)</f>
        <v>Intermediate</v>
      </c>
      <c r="B6" s="144">
        <f>IF([4]PL!B6="", "", [4]PL!B6)</f>
        <v>1594.5916733600584</v>
      </c>
      <c r="C6" s="145">
        <f>IF([4]PL!C6="", "", [4]PL!C6)</f>
        <v>1188.2321156367623</v>
      </c>
      <c r="D6" s="44">
        <f>IF([4]PL!D6="", "", [4]PL!D6)</f>
        <v>1538.8295758759011</v>
      </c>
      <c r="E6" s="45">
        <f>IF([4]PL!E6="", "", [4]PL!E6)</f>
        <v>1065.271126397078</v>
      </c>
    </row>
    <row r="7" spans="1:5" x14ac:dyDescent="0.25">
      <c r="A7" s="110" t="str">
        <f>IF([4]PL!A7="", "", [4]PL!A7)</f>
        <v>Rural</v>
      </c>
      <c r="B7" s="144">
        <f>IF([4]PL!B7="", "", [4]PL!B7)</f>
        <v>1187.2226219570812</v>
      </c>
      <c r="C7" s="145">
        <f>IF([4]PL!C7="", "", [4]PL!C7)</f>
        <v>882.65372385746173</v>
      </c>
      <c r="D7" s="44">
        <f>IF([4]PL!D7="", "", [4]PL!D7)</f>
        <v>1446.801878284436</v>
      </c>
      <c r="E7" s="45">
        <f>IF([4]PL!E7="", "", [4]PL!E7)</f>
        <v>977.70101772782414</v>
      </c>
    </row>
    <row r="8" spans="1:5" ht="23.25" customHeight="1" x14ac:dyDescent="0.25">
      <c r="A8" s="109" t="str">
        <f>IF([4]PL!A8="", "", [4]PL!A8)</f>
        <v>All regions</v>
      </c>
      <c r="B8" s="140">
        <f>IF([4]PL!B8="", "", [4]PL!B8)</f>
        <v>1583.6920138799321</v>
      </c>
      <c r="C8" s="141">
        <f>IF([4]PL!C8="", "", [4]PL!C8)</f>
        <v>1161.0006030408611</v>
      </c>
      <c r="D8" s="142">
        <f>IF([4]PL!D8="", "", [4]PL!D8)</f>
        <v>1583.7154881915601</v>
      </c>
      <c r="E8" s="143">
        <f>IF([4]PL!E8="", "", [4]PL!E8)</f>
        <v>1083.1445387496135</v>
      </c>
    </row>
    <row r="9" spans="1:5" x14ac:dyDescent="0.25">
      <c r="A9" s="110" t="str">
        <f>IF([4]PL!A9="", "", [4]PL!A9)</f>
        <v>of which: Urban</v>
      </c>
      <c r="B9" s="144">
        <f>IF([4]PL!B9="", "", [4]PL!B9)</f>
        <v>2099.9180550689366</v>
      </c>
      <c r="C9" s="145">
        <f>IF([4]PL!C9="", "", [4]PL!C9)</f>
        <v>1499.9551540700402</v>
      </c>
      <c r="D9" s="44">
        <f>IF([4]PL!D9="", "", [4]PL!D9)</f>
        <v>1961.7650768251669</v>
      </c>
      <c r="E9" s="45">
        <f>IF([4]PL!E9="", "", [4]PL!E9)</f>
        <v>1338.8861658867672</v>
      </c>
    </row>
    <row r="10" spans="1:5" x14ac:dyDescent="0.25">
      <c r="A10" s="110" t="str">
        <f>IF([4]PL!A10="", "", [4]PL!A10)</f>
        <v>Intermediate</v>
      </c>
      <c r="B10" s="144">
        <f>IF([4]PL!B10="", "", [4]PL!B10)</f>
        <v>1594.5916733600584</v>
      </c>
      <c r="C10" s="145">
        <f>IF([4]PL!C10="", "", [4]PL!C10)</f>
        <v>1188.2321156367623</v>
      </c>
      <c r="D10" s="44">
        <f>IF([4]PL!D10="", "", [4]PL!D10)</f>
        <v>1522.9891922830359</v>
      </c>
      <c r="E10" s="45">
        <f>IF([4]PL!E10="", "", [4]PL!E10)</f>
        <v>1055.4789853685461</v>
      </c>
    </row>
    <row r="11" spans="1:5" x14ac:dyDescent="0.25">
      <c r="A11" s="110" t="str">
        <f>IF([4]PL!A11="", "", [4]PL!A11)</f>
        <v>Rural</v>
      </c>
      <c r="B11" s="144">
        <f>IF([4]PL!B11="", "", [4]PL!B11)</f>
        <v>1187.2226219570812</v>
      </c>
      <c r="C11" s="145">
        <f>IF([4]PL!C11="", "", [4]PL!C11)</f>
        <v>882.65372385746173</v>
      </c>
      <c r="D11" s="44">
        <f>IF([4]PL!D11="", "", [4]PL!D11)</f>
        <v>1446.801878284436</v>
      </c>
      <c r="E11" s="45">
        <f>IF([4]PL!E11="", "", [4]PL!E11)</f>
        <v>977.70101772782414</v>
      </c>
    </row>
    <row r="12" spans="1:5" ht="35.25" customHeight="1" x14ac:dyDescent="0.25">
      <c r="A12" s="169" t="str">
        <f>IF([4]PL!A12="", "", [4]PL!A12)</f>
        <v>Note: Regions are classified at the NUTS3 level into predominantly urban, predominantly rural and intermediate according to their population density (see the Eurostat methodology at http://ec.europa.eu/eurostat/web/rural-development/methodology).</v>
      </c>
      <c r="B12" s="170" t="str">
        <f>IF([4]PL!B12="", "", [4]PL!B12)</f>
        <v/>
      </c>
      <c r="C12" s="170" t="str">
        <f>IF([4]PL!C12="", "", [4]PL!C12)</f>
        <v/>
      </c>
      <c r="D12" s="170" t="str">
        <f>IF([4]PL!D12="", "", [4]PL!D12)</f>
        <v/>
      </c>
      <c r="E12" s="170" t="str">
        <f>IF([4]PL!E12="", "", [4]PL!E12)</f>
        <v/>
      </c>
    </row>
    <row r="13" spans="1:5" ht="39" customHeight="1" x14ac:dyDescent="0.25">
      <c r="A13" s="171" t="str">
        <f>IF([4]PL!A13="", "", [4]PL!A13)</f>
        <v>Source: DG Regional and Urban Policy (WP13), Inforegio database and Eurostat, regional demographic statistics</v>
      </c>
      <c r="B13" s="171" t="str">
        <f>IF([4]PL!B13="", "", [4]PL!B13)</f>
        <v/>
      </c>
      <c r="C13" s="171" t="str">
        <f>IF([4]PL!C13="", "", [4]PL!C13)</f>
        <v/>
      </c>
      <c r="D13" s="171" t="str">
        <f>IF([4]PL!D13="", "", [4]PL!D13)</f>
        <v/>
      </c>
      <c r="E13" s="171" t="str">
        <f>IF([4]PL!E13="", "", [4]PL!E13)</f>
        <v/>
      </c>
    </row>
  </sheetData>
  <mergeCells count="4">
    <mergeCell ref="B2:C2"/>
    <mergeCell ref="D2:E2"/>
    <mergeCell ref="A12:E12"/>
    <mergeCell ref="A13:E1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C8" sqref="C8"/>
    </sheetView>
  </sheetViews>
  <sheetFormatPr defaultRowHeight="15" x14ac:dyDescent="0.25"/>
  <cols>
    <col min="1" max="1" width="37.5703125" customWidth="1"/>
    <col min="2" max="3" width="11.5703125" customWidth="1"/>
  </cols>
  <sheetData>
    <row r="1" spans="1:3" x14ac:dyDescent="0.25">
      <c r="A1" s="1" t="s">
        <v>4</v>
      </c>
      <c r="B1" s="34"/>
      <c r="C1" s="34"/>
    </row>
    <row r="2" spans="1:3" x14ac:dyDescent="0.25">
      <c r="A2" s="62"/>
      <c r="B2" s="172" t="str">
        <f>IF([5]PL!B12="", "", [5]PL!B12)</f>
        <v>Convergence</v>
      </c>
      <c r="C2" s="173"/>
    </row>
    <row r="3" spans="1:3" x14ac:dyDescent="0.25">
      <c r="A3" s="63"/>
      <c r="B3" s="132" t="str">
        <f>IF([5]PL!B13="", "", [5]PL!B13)</f>
        <v>EUR mn</v>
      </c>
      <c r="C3" s="64" t="str">
        <f>IF([5]PL!C13="", "", [5]PL!C13)</f>
        <v>% total</v>
      </c>
    </row>
    <row r="4" spans="1:3" x14ac:dyDescent="0.25">
      <c r="A4" s="96" t="s">
        <v>78</v>
      </c>
      <c r="B4" s="146">
        <f>IF([5]PL!B14="", "", [5]PL!B14)</f>
        <v>11680.097768</v>
      </c>
      <c r="C4" s="133">
        <f>IF([5]PL!C14="", "", [5]PL!C14)</f>
        <v>20.427554058695268</v>
      </c>
    </row>
    <row r="5" spans="1:3" x14ac:dyDescent="0.25">
      <c r="A5" s="97" t="s">
        <v>79</v>
      </c>
      <c r="B5" s="147">
        <f>IF([5]PL!B15="", "", [5]PL!B15)</f>
        <v>31598.718306999999</v>
      </c>
      <c r="C5" s="134">
        <f>IF([5]PL!C15="", "", [5]PL!C15)</f>
        <v>55.26362357772058</v>
      </c>
    </row>
    <row r="6" spans="1:3" x14ac:dyDescent="0.25">
      <c r="A6" s="97" t="s">
        <v>80</v>
      </c>
      <c r="B6" s="147">
        <f>IF([5]PL!B16="", "", [5]PL!B16)</f>
        <v>6725.4294950000003</v>
      </c>
      <c r="C6" s="134">
        <f>IF([5]PL!C16="", "", [5]PL!C16)</f>
        <v>11.762236695779011</v>
      </c>
    </row>
    <row r="7" spans="1:3" x14ac:dyDescent="0.25">
      <c r="A7" s="97" t="s">
        <v>81</v>
      </c>
      <c r="B7" s="147">
        <f>IF([5]PL!B17="", "", [5]PL!B17)</f>
        <v>5604.4542760000004</v>
      </c>
      <c r="C7" s="134">
        <f>IF([5]PL!C17="", "", [5]PL!C17)</f>
        <v>9.8017409585501554</v>
      </c>
    </row>
    <row r="8" spans="1:3" x14ac:dyDescent="0.25">
      <c r="A8" s="97" t="s">
        <v>82</v>
      </c>
      <c r="B8" s="147">
        <f>IF([5]PL!B18="", "", [5]PL!B18)</f>
        <v>0</v>
      </c>
      <c r="C8" s="149">
        <f>IF([5]PL!C18="", "", [5]PL!C18)</f>
        <v>0</v>
      </c>
    </row>
    <row r="9" spans="1:3" x14ac:dyDescent="0.25">
      <c r="A9" s="97" t="s">
        <v>83</v>
      </c>
      <c r="B9" s="147">
        <f>IF([5]PL!B19="", "", [5]PL!B19)</f>
        <v>1569.4514610000001</v>
      </c>
      <c r="C9" s="134">
        <f>IF([5]PL!C19="", "", [5]PL!C19)</f>
        <v>2.7448447092549859</v>
      </c>
    </row>
    <row r="10" spans="1:3" x14ac:dyDescent="0.25">
      <c r="A10" s="98" t="s">
        <v>64</v>
      </c>
      <c r="B10" s="148">
        <f>IF([5]PL!B20="", "", [5]PL!B20)</f>
        <v>57178.151307</v>
      </c>
      <c r="C10" s="135">
        <f>IF([5]PL!C20="", "", [5]PL!C20)</f>
        <v>100</v>
      </c>
    </row>
  </sheetData>
  <mergeCells count="1">
    <mergeCell ref="B2:C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C26" sqref="C26"/>
    </sheetView>
  </sheetViews>
  <sheetFormatPr defaultRowHeight="15" x14ac:dyDescent="0.25"/>
  <cols>
    <col min="1" max="1" width="29.42578125" customWidth="1"/>
    <col min="3" max="3" width="12.28515625" customWidth="1"/>
    <col min="4" max="6" width="12.140625" customWidth="1"/>
  </cols>
  <sheetData>
    <row r="1" spans="1:8" x14ac:dyDescent="0.25">
      <c r="A1" s="1" t="s">
        <v>120</v>
      </c>
    </row>
    <row r="2" spans="1:8" x14ac:dyDescent="0.25">
      <c r="A2" s="35"/>
      <c r="B2" s="174" t="s">
        <v>77</v>
      </c>
      <c r="C2" s="174"/>
      <c r="D2" s="174"/>
      <c r="E2" s="174"/>
      <c r="F2" s="174"/>
      <c r="G2" s="174" t="s">
        <v>84</v>
      </c>
      <c r="H2" s="175"/>
    </row>
    <row r="3" spans="1:8" x14ac:dyDescent="0.25">
      <c r="A3" s="99" t="s">
        <v>85</v>
      </c>
      <c r="B3" s="36">
        <v>2007</v>
      </c>
      <c r="C3" s="36">
        <v>2016</v>
      </c>
      <c r="D3" s="37" t="s">
        <v>86</v>
      </c>
      <c r="E3" s="37" t="s">
        <v>87</v>
      </c>
      <c r="F3" s="37" t="s">
        <v>88</v>
      </c>
      <c r="G3" s="38">
        <v>2007</v>
      </c>
      <c r="H3" s="39">
        <v>2016</v>
      </c>
    </row>
    <row r="4" spans="1:8" x14ac:dyDescent="0.25">
      <c r="A4" s="40" t="s">
        <v>89</v>
      </c>
      <c r="B4" s="41">
        <f>IF([6]PL!B4="", "", [6]PL!B4)</f>
        <v>7971.776742</v>
      </c>
      <c r="C4" s="41">
        <f>IF([6]PL!C4="", "", [6]PL!C4)</f>
        <v>8824.4388799999997</v>
      </c>
      <c r="D4" s="41">
        <f>IF([6]PL!D4="", "", [6]PL!D4)</f>
        <v>1296.4508740000001</v>
      </c>
      <c r="E4" s="41">
        <f>IF([6]PL!E4="", "", [6]PL!E4)</f>
        <v>-443.78873599999997</v>
      </c>
      <c r="F4" s="41">
        <f>IF([6]PL!F4="", "", [6]PL!F4)</f>
        <v>852.66213800000003</v>
      </c>
      <c r="G4" s="42">
        <f>IF([6]PL!G4="", "", [6]PL!G4)</f>
        <v>14.359764253242041</v>
      </c>
      <c r="H4" s="43">
        <f>IF([6]PL!H4="", "", [6]PL!H4)</f>
        <v>15.433235734782619</v>
      </c>
    </row>
    <row r="5" spans="1:8" x14ac:dyDescent="0.25">
      <c r="A5" s="40" t="s">
        <v>90</v>
      </c>
      <c r="B5" s="41">
        <f>IF([6]PL!B5="", "", [6]PL!B5)</f>
        <v>878.92348900000002</v>
      </c>
      <c r="C5" s="41">
        <f>IF([6]PL!C5="", "", [6]PL!C5)</f>
        <v>1072.674927</v>
      </c>
      <c r="D5" s="41">
        <f>IF([6]PL!D5="", "", [6]PL!D5)</f>
        <v>232.59816699999999</v>
      </c>
      <c r="E5" s="41">
        <f>IF([6]PL!E5="", "", [6]PL!E5)</f>
        <v>-38.846729000000003</v>
      </c>
      <c r="F5" s="41">
        <f>IF([6]PL!F5="", "", [6]PL!F5)</f>
        <v>193.75143800000001</v>
      </c>
      <c r="G5" s="44">
        <f>IF([6]PL!G5="", "", [6]PL!G5)</f>
        <v>1.5832272411972392</v>
      </c>
      <c r="H5" s="45">
        <f>IF([6]PL!H5="", "", [6]PL!H5)</f>
        <v>1.8760224010052569</v>
      </c>
    </row>
    <row r="6" spans="1:8" x14ac:dyDescent="0.25">
      <c r="A6" s="40" t="s">
        <v>91</v>
      </c>
      <c r="B6" s="41">
        <f>IF([6]PL!B6="", "", [6]PL!B6)</f>
        <v>1590.486944</v>
      </c>
      <c r="C6" s="41">
        <f>IF([6]PL!C6="", "", [6]PL!C6)</f>
        <v>1781.2641619999999</v>
      </c>
      <c r="D6" s="41">
        <f>IF([6]PL!D6="", "", [6]PL!D6)</f>
        <v>240.13787600000001</v>
      </c>
      <c r="E6" s="41">
        <f>IF([6]PL!E6="", "", [6]PL!E6)</f>
        <v>-49.360658000000001</v>
      </c>
      <c r="F6" s="41">
        <f>IF([6]PL!F6="", "", [6]PL!F6)</f>
        <v>190.777218</v>
      </c>
      <c r="G6" s="44">
        <f>IF([6]PL!G6="", "", [6]PL!G6)</f>
        <v>2.8649845953876283</v>
      </c>
      <c r="H6" s="45">
        <f>IF([6]PL!H6="", "", [6]PL!H6)</f>
        <v>3.1152881324127906</v>
      </c>
    </row>
    <row r="7" spans="1:8" x14ac:dyDescent="0.25">
      <c r="A7" s="40" t="s">
        <v>92</v>
      </c>
      <c r="B7" s="41">
        <f>IF([6]PL!B7="", "", [6]PL!B7)</f>
        <v>2730.1858999999999</v>
      </c>
      <c r="C7" s="41">
        <f>IF([6]PL!C7="", "", [6]PL!C7)</f>
        <v>2656.0164669999999</v>
      </c>
      <c r="D7" s="41">
        <f>IF([6]PL!D7="", "", [6]PL!D7)</f>
        <v>403.54843799999998</v>
      </c>
      <c r="E7" s="41">
        <f>IF([6]PL!E7="", "", [6]PL!E7)</f>
        <v>-477.717871</v>
      </c>
      <c r="F7" s="41">
        <f>IF([6]PL!F7="", "", [6]PL!F7)</f>
        <v>-74.169432999999998</v>
      </c>
      <c r="G7" s="44">
        <f>IF([6]PL!G7="", "", [6]PL!G7)</f>
        <v>4.9179533196121019</v>
      </c>
      <c r="H7" s="45">
        <f>IF([6]PL!H7="", "", [6]PL!H7)</f>
        <v>4.6451597442165617</v>
      </c>
    </row>
    <row r="8" spans="1:8" x14ac:dyDescent="0.25">
      <c r="A8" s="40" t="s">
        <v>93</v>
      </c>
      <c r="B8" s="41">
        <f>IF([6]PL!B8="", "", [6]PL!B8)</f>
        <v>6650.854139</v>
      </c>
      <c r="C8" s="41">
        <f>IF([6]PL!C8="", "", [6]PL!C8)</f>
        <v>6724.6761189999997</v>
      </c>
      <c r="D8" s="41">
        <f>IF([6]PL!D8="", "", [6]PL!D8)</f>
        <v>520.55845799999997</v>
      </c>
      <c r="E8" s="41">
        <f>IF([6]PL!E8="", "", [6]PL!E8)</f>
        <v>-446.73647799999998</v>
      </c>
      <c r="F8" s="41">
        <f>IF([6]PL!F8="", "", [6]PL!F8)</f>
        <v>73.821979999999996</v>
      </c>
      <c r="G8" s="44">
        <f>IF([6]PL!G8="", "", [6]PL!G8)</f>
        <v>11.980352763213281</v>
      </c>
      <c r="H8" s="45">
        <f>IF([6]PL!H8="", "", [6]PL!H8)</f>
        <v>11.760919101588259</v>
      </c>
    </row>
    <row r="9" spans="1:8" x14ac:dyDescent="0.25">
      <c r="A9" s="40" t="s">
        <v>94</v>
      </c>
      <c r="B9" s="41">
        <f>IF([6]PL!B9="", "", [6]PL!B9)</f>
        <v>2219.786983</v>
      </c>
      <c r="C9" s="41">
        <f>IF([6]PL!C9="", "", [6]PL!C9)</f>
        <v>2336.0294079999999</v>
      </c>
      <c r="D9" s="41">
        <f>IF([6]PL!D9="", "", [6]PL!D9)</f>
        <v>348.12114600000001</v>
      </c>
      <c r="E9" s="41">
        <f>IF([6]PL!E9="", "", [6]PL!E9)</f>
        <v>-231.87872100000001</v>
      </c>
      <c r="F9" s="41">
        <f>IF([6]PL!F9="", "", [6]PL!F9)</f>
        <v>116.242425</v>
      </c>
      <c r="G9" s="44">
        <f>IF([6]PL!G9="", "", [6]PL!G9)</f>
        <v>3.9985587654952663</v>
      </c>
      <c r="H9" s="45">
        <f>IF([6]PL!H9="", "", [6]PL!H9)</f>
        <v>4.0855280462941668</v>
      </c>
    </row>
    <row r="10" spans="1:8" x14ac:dyDescent="0.25">
      <c r="A10" s="40" t="s">
        <v>95</v>
      </c>
      <c r="B10" s="41">
        <f>IF([6]PL!B10="", "", [6]PL!B10)</f>
        <v>984.16406900000004</v>
      </c>
      <c r="C10" s="41">
        <f>IF([6]PL!C10="", "", [6]PL!C10)</f>
        <v>940.192995</v>
      </c>
      <c r="D10" s="41">
        <f>IF([6]PL!D10="", "", [6]PL!D10)</f>
        <v>136.44236000000001</v>
      </c>
      <c r="E10" s="41">
        <f>IF([6]PL!E10="", "", [6]PL!E10)</f>
        <v>-180.413434</v>
      </c>
      <c r="F10" s="41">
        <f>IF([6]PL!F10="", "", [6]PL!F10)</f>
        <v>-43.971074000000002</v>
      </c>
      <c r="G10" s="44">
        <f>IF([6]PL!G10="", "", [6]PL!G10)</f>
        <v>1.772799775349182</v>
      </c>
      <c r="H10" s="45">
        <f>IF([6]PL!H10="", "", [6]PL!H10)</f>
        <v>1.6443221291852039</v>
      </c>
    </row>
    <row r="11" spans="1:8" x14ac:dyDescent="0.25">
      <c r="A11" s="40" t="s">
        <v>96</v>
      </c>
      <c r="B11" s="41">
        <f>IF([6]PL!B11="", "", [6]PL!B11)</f>
        <v>15211.874802</v>
      </c>
      <c r="C11" s="41">
        <f>IF([6]PL!C11="", "", [6]PL!C11)</f>
        <v>15910.621889</v>
      </c>
      <c r="D11" s="41">
        <f>IF([6]PL!D11="", "", [6]PL!D11)</f>
        <v>1248.7041790000001</v>
      </c>
      <c r="E11" s="41">
        <f>IF([6]PL!E11="", "", [6]PL!E11)</f>
        <v>-549.95709199999999</v>
      </c>
      <c r="F11" s="41">
        <f>IF([6]PL!F11="", "", [6]PL!F11)</f>
        <v>698.74708699999996</v>
      </c>
      <c r="G11" s="44">
        <f>IF([6]PL!G11="", "", [6]PL!G11)</f>
        <v>27.401537082152387</v>
      </c>
      <c r="H11" s="45">
        <f>IF([6]PL!H11="", "", [6]PL!H11)</f>
        <v>27.826401388133288</v>
      </c>
    </row>
    <row r="12" spans="1:8" x14ac:dyDescent="0.25">
      <c r="A12" s="40" t="s">
        <v>97</v>
      </c>
      <c r="B12" s="41">
        <f>IF([6]PL!B12="", "", [6]PL!B12)</f>
        <v>5481.6743399999996</v>
      </c>
      <c r="C12" s="41">
        <f>IF([6]PL!C12="", "", [6]PL!C12)</f>
        <v>5479.0943559999996</v>
      </c>
      <c r="D12" s="41">
        <f>IF([6]PL!D12="", "", [6]PL!D12)</f>
        <v>679.58301700000004</v>
      </c>
      <c r="E12" s="41">
        <f>IF([6]PL!E12="", "", [6]PL!E12)</f>
        <v>-682.16300100000001</v>
      </c>
      <c r="F12" s="41">
        <f>IF([6]PL!F12="", "", [6]PL!F12)</f>
        <v>-2.5799840000000001</v>
      </c>
      <c r="G12" s="44">
        <f>IF([6]PL!G12="", "", [6]PL!G12)</f>
        <v>9.8742794464785266</v>
      </c>
      <c r="H12" s="45">
        <f>IF([6]PL!H12="", "", [6]PL!H12)</f>
        <v>9.5824965144146326</v>
      </c>
    </row>
    <row r="13" spans="1:8" x14ac:dyDescent="0.25">
      <c r="A13" s="40" t="s">
        <v>98</v>
      </c>
      <c r="B13" s="41">
        <f>IF([6]PL!B13="", "", [6]PL!B13)</f>
        <v>4313.189523</v>
      </c>
      <c r="C13" s="41">
        <f>IF([6]PL!C13="", "", [6]PL!C13)</f>
        <v>4268.5247419999996</v>
      </c>
      <c r="D13" s="41">
        <f>IF([6]PL!D13="", "", [6]PL!D13)</f>
        <v>193.90172999999999</v>
      </c>
      <c r="E13" s="41">
        <f>IF([6]PL!E13="", "", [6]PL!E13)</f>
        <v>-238.56651099999999</v>
      </c>
      <c r="F13" s="41">
        <f>IF([6]PL!F13="", "", [6]PL!F13)</f>
        <v>-44.664780999999998</v>
      </c>
      <c r="G13" s="44">
        <f>IF([6]PL!G13="", "", [6]PL!G13)</f>
        <v>7.7694580185012265</v>
      </c>
      <c r="H13" s="45">
        <f>IF([6]PL!H13="", "", [6]PL!H13)</f>
        <v>7.4653073672870356</v>
      </c>
    </row>
    <row r="14" spans="1:8" x14ac:dyDescent="0.25">
      <c r="A14" s="40" t="s">
        <v>99</v>
      </c>
      <c r="B14" s="41">
        <f>IF([6]PL!B14="", "", [6]PL!B14)</f>
        <v>0</v>
      </c>
      <c r="C14" s="41">
        <f>IF([6]PL!C14="", "", [6]PL!C14)</f>
        <v>0</v>
      </c>
      <c r="D14" s="41">
        <f>IF([6]PL!D14="", "", [6]PL!D14)</f>
        <v>0</v>
      </c>
      <c r="E14" s="41">
        <f>IF([6]PL!E14="", "", [6]PL!E14)</f>
        <v>0</v>
      </c>
      <c r="F14" s="41">
        <f>IF([6]PL!F14="", "", [6]PL!F14)</f>
        <v>0</v>
      </c>
      <c r="G14" s="44">
        <f>IF([6]PL!G14="", "", [6]PL!G14)</f>
        <v>0</v>
      </c>
      <c r="H14" s="45">
        <f>IF([6]PL!H14="", "", [6]PL!H14)</f>
        <v>0</v>
      </c>
    </row>
    <row r="15" spans="1:8" x14ac:dyDescent="0.25">
      <c r="A15" s="40" t="s">
        <v>100</v>
      </c>
      <c r="B15" s="41">
        <f>IF([6]PL!B15="", "", [6]PL!B15)</f>
        <v>0</v>
      </c>
      <c r="C15" s="41">
        <f>IF([6]PL!C15="", "", [6]PL!C15)</f>
        <v>0</v>
      </c>
      <c r="D15" s="41">
        <f>IF([6]PL!D15="", "", [6]PL!D15)</f>
        <v>0</v>
      </c>
      <c r="E15" s="41">
        <f>IF([6]PL!E15="", "", [6]PL!E15)</f>
        <v>0</v>
      </c>
      <c r="F15" s="41">
        <f>IF([6]PL!F15="", "", [6]PL!F15)</f>
        <v>0</v>
      </c>
      <c r="G15" s="44">
        <f>IF([6]PL!G15="", "", [6]PL!G15)</f>
        <v>0</v>
      </c>
      <c r="H15" s="45">
        <f>IF([6]PL!H15="", "", [6]PL!H15)</f>
        <v>0</v>
      </c>
    </row>
    <row r="16" spans="1:8" x14ac:dyDescent="0.25">
      <c r="A16" s="40" t="s">
        <v>123</v>
      </c>
      <c r="B16" s="41">
        <f>IF([6]PL!B16="", "", [6]PL!B16)</f>
        <v>3746.789636</v>
      </c>
      <c r="C16" s="41">
        <f>IF([6]PL!C16="", "", [6]PL!C16)</f>
        <v>3751.8629500000002</v>
      </c>
      <c r="D16" s="41">
        <f>IF([6]PL!D16="", "", [6]PL!D16)</f>
        <v>269.11568899999997</v>
      </c>
      <c r="E16" s="41">
        <f>IF([6]PL!E16="", "", [6]PL!E16)</f>
        <v>-264.04237499999999</v>
      </c>
      <c r="F16" s="41">
        <f>IF([6]PL!F16="", "", [6]PL!F16)</f>
        <v>5.0733139999999999</v>
      </c>
      <c r="G16" s="44">
        <f>IF([6]PL!G16="", "", [6]PL!G16)</f>
        <v>6.7491874924174287</v>
      </c>
      <c r="H16" s="45">
        <f>IF([6]PL!H16="", "", [6]PL!H16)</f>
        <v>6.5617073379227646</v>
      </c>
    </row>
    <row r="17" spans="1:8" x14ac:dyDescent="0.25">
      <c r="A17" s="40" t="s">
        <v>101</v>
      </c>
      <c r="B17" s="41">
        <f>IF([6]PL!B17="", "", [6]PL!B17)</f>
        <v>0</v>
      </c>
      <c r="C17" s="41">
        <f>IF([6]PL!C17="", "", [6]PL!C17)</f>
        <v>0</v>
      </c>
      <c r="D17" s="41">
        <f>IF([6]PL!D17="", "", [6]PL!D17)</f>
        <v>0</v>
      </c>
      <c r="E17" s="41">
        <f>IF([6]PL!E17="", "", [6]PL!E17)</f>
        <v>0</v>
      </c>
      <c r="F17" s="41">
        <f>IF([6]PL!F17="", "", [6]PL!F17)</f>
        <v>0</v>
      </c>
      <c r="G17" s="44">
        <f>IF([6]PL!G17="", "", [6]PL!G17)</f>
        <v>0</v>
      </c>
      <c r="H17" s="45">
        <f>IF([6]PL!H17="", "", [6]PL!H17)</f>
        <v>0</v>
      </c>
    </row>
    <row r="18" spans="1:8" x14ac:dyDescent="0.25">
      <c r="A18" s="40" t="s">
        <v>102</v>
      </c>
      <c r="B18" s="41">
        <f>IF([6]PL!B18="", "", [6]PL!B18)</f>
        <v>1741.417279</v>
      </c>
      <c r="C18" s="41">
        <f>IF([6]PL!C18="", "", [6]PL!C18)</f>
        <v>1863.591426</v>
      </c>
      <c r="D18" s="41">
        <f>IF([6]PL!D18="", "", [6]PL!D18)</f>
        <v>172.379841</v>
      </c>
      <c r="E18" s="41">
        <f>IF([6]PL!E18="", "", [6]PL!E18)</f>
        <v>-50.205694000000001</v>
      </c>
      <c r="F18" s="41">
        <f>IF([6]PL!F18="", "", [6]PL!F18)</f>
        <v>122.174147</v>
      </c>
      <c r="G18" s="44">
        <f>IF([6]PL!G18="", "", [6]PL!G18)</f>
        <v>3.1368592476021231</v>
      </c>
      <c r="H18" s="45">
        <f>IF([6]PL!H18="", "", [6]PL!H18)</f>
        <v>3.2592719131369519</v>
      </c>
    </row>
    <row r="19" spans="1:8" x14ac:dyDescent="0.25">
      <c r="A19" s="40" t="s">
        <v>103</v>
      </c>
      <c r="B19" s="41">
        <f>IF([6]PL!B19="", "", [6]PL!B19)</f>
        <v>50.106385000000003</v>
      </c>
      <c r="C19" s="41">
        <f>IF([6]PL!C19="", "", [6]PL!C19)</f>
        <v>16.192378999999999</v>
      </c>
      <c r="D19" s="41">
        <f>IF([6]PL!D19="", "", [6]PL!D19)</f>
        <v>0</v>
      </c>
      <c r="E19" s="41">
        <f>IF([6]PL!E19="", "", [6]PL!E19)</f>
        <v>-33.914006000000001</v>
      </c>
      <c r="F19" s="41">
        <f>IF([6]PL!F19="", "", [6]PL!F19)</f>
        <v>-33.914006000000001</v>
      </c>
      <c r="G19" s="44">
        <f>IF([6]PL!G19="", "", [6]PL!G19)</f>
        <v>9.0257906043874903E-2</v>
      </c>
      <c r="H19" s="45">
        <f>IF([6]PL!H19="", "", [6]PL!H19)</f>
        <v>2.8319171973679492E-2</v>
      </c>
    </row>
    <row r="20" spans="1:8" x14ac:dyDescent="0.25">
      <c r="A20" s="40" t="s">
        <v>104</v>
      </c>
      <c r="B20" s="41">
        <f>IF([6]PL!B20="", "", [6]PL!B20)</f>
        <v>1943.4467609999999</v>
      </c>
      <c r="C20" s="41">
        <f>IF([6]PL!C20="", "", [6]PL!C20)</f>
        <v>1552.970607</v>
      </c>
      <c r="D20" s="41">
        <f>IF([6]PL!D20="", "", [6]PL!D20)</f>
        <v>44.832194000000001</v>
      </c>
      <c r="E20" s="41">
        <f>IF([6]PL!E20="", "", [6]PL!E20)</f>
        <v>-435.30834800000002</v>
      </c>
      <c r="F20" s="41">
        <f>IF([6]PL!F20="", "", [6]PL!F20)</f>
        <v>-390.47615400000001</v>
      </c>
      <c r="G20" s="44">
        <f>IF([6]PL!G20="", "", [6]PL!G20)</f>
        <v>3.5007800933076894</v>
      </c>
      <c r="H20" s="45">
        <f>IF([6]PL!H20="", "", [6]PL!H20)</f>
        <v>2.7160210176467849</v>
      </c>
    </row>
    <row r="21" spans="1:8" x14ac:dyDescent="0.25">
      <c r="A21" s="99" t="s">
        <v>64</v>
      </c>
      <c r="B21" s="46">
        <f>IF([6]PL!B21="", "", [6]PL!B21)</f>
        <v>55514.676992000001</v>
      </c>
      <c r="C21" s="46">
        <f>IF([6]PL!C21="", "", [6]PL!C21)</f>
        <v>57178.151307</v>
      </c>
      <c r="D21" s="46">
        <f>IF([6]PL!D21="", "", [6]PL!D21)</f>
        <v>5786.3739690000002</v>
      </c>
      <c r="E21" s="46">
        <f>IF([6]PL!E21="", "", [6]PL!E21)</f>
        <v>-4122.8996539999998</v>
      </c>
      <c r="F21" s="46">
        <f>IF([6]PL!F21="", "", [6]PL!F21)</f>
        <v>1663.4743149999999</v>
      </c>
      <c r="G21" s="47">
        <f>IF([6]PL!G21="", "", [6]PL!G21)</f>
        <v>100</v>
      </c>
      <c r="H21" s="48">
        <f>IF([6]PL!H21="", "", [6]PL!H21)</f>
        <v>100</v>
      </c>
    </row>
  </sheetData>
  <mergeCells count="2">
    <mergeCell ref="B2:F2"/>
    <mergeCell ref="G2:H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3" sqref="B3:C6"/>
    </sheetView>
  </sheetViews>
  <sheetFormatPr defaultRowHeight="15" x14ac:dyDescent="0.25"/>
  <cols>
    <col min="1" max="1" width="28.85546875" customWidth="1"/>
    <col min="2" max="2" width="16.28515625" customWidth="1"/>
    <col min="3" max="3" width="20.28515625" customWidth="1"/>
  </cols>
  <sheetData>
    <row r="1" spans="1:3" x14ac:dyDescent="0.25">
      <c r="A1" s="1" t="s">
        <v>7</v>
      </c>
    </row>
    <row r="2" spans="1:3" x14ac:dyDescent="0.25">
      <c r="A2" s="100"/>
      <c r="B2" s="101" t="s">
        <v>105</v>
      </c>
      <c r="C2" s="102" t="s">
        <v>106</v>
      </c>
    </row>
    <row r="3" spans="1:3" x14ac:dyDescent="0.25">
      <c r="A3" s="49" t="s">
        <v>107</v>
      </c>
      <c r="B3" s="41">
        <f>IF([7]PL!L2="", "", [7]PL!L2)</f>
        <v>55514.676992000001</v>
      </c>
      <c r="C3" s="45">
        <f>IF([7]PL!M2="", "", [7]PL!M2)</f>
        <v>57178.151307</v>
      </c>
    </row>
    <row r="4" spans="1:3" x14ac:dyDescent="0.25">
      <c r="A4" s="49" t="s">
        <v>108</v>
      </c>
      <c r="B4" s="41">
        <f>IF([7]PL!L3="", "", [7]PL!L3)</f>
        <v>12395.165999999999</v>
      </c>
      <c r="C4" s="45">
        <f>IF([7]PL!M3="", "", [7]PL!M3)</f>
        <v>7995.7829030000003</v>
      </c>
    </row>
    <row r="5" spans="1:3" x14ac:dyDescent="0.25">
      <c r="A5" s="49" t="s">
        <v>109</v>
      </c>
      <c r="B5" s="41">
        <f>IF([7]PL!L4="", "", [7]PL!L4)</f>
        <v>2707.6904119999999</v>
      </c>
      <c r="C5" s="45">
        <f>IF([7]PL!M4="", "", [7]PL!M4)</f>
        <v>2626.76089</v>
      </c>
    </row>
    <row r="6" spans="1:3" x14ac:dyDescent="0.25">
      <c r="A6" s="50" t="s">
        <v>110</v>
      </c>
      <c r="B6" s="41">
        <f>IF([7]PL!L5="", "", [7]PL!L5)</f>
        <v>70617.533404000002</v>
      </c>
      <c r="C6" s="45">
        <f>IF([7]PL!M5="", "", [7]PL!M5)</f>
        <v>67800.695099999997</v>
      </c>
    </row>
    <row r="7" spans="1:3" x14ac:dyDescent="0.25">
      <c r="A7" s="51" t="s">
        <v>111</v>
      </c>
      <c r="B7" s="52">
        <f>IF([7]PL!L6="", "", [7]PL!L6)</f>
        <v>0.78613163496383853</v>
      </c>
      <c r="C7" s="53">
        <f>IF([7]PL!M6="", "", [7]PL!M6)</f>
        <v>0.84332691903331247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Lydia Greunz</dc:creator>
  <cp:lastModifiedBy>Ruggero Fornoni</cp:lastModifiedBy>
  <dcterms:created xsi:type="dcterms:W3CDTF">2016-06-08T07:36:57Z</dcterms:created>
  <dcterms:modified xsi:type="dcterms:W3CDTF">2016-09-21T14:06:59Z</dcterms:modified>
</cp:coreProperties>
</file>