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A3" i="11" l="1"/>
  <c r="B3" i="11"/>
  <c r="C3" i="11"/>
  <c r="D3" i="11"/>
  <c r="A4" i="11"/>
  <c r="B4" i="11"/>
  <c r="C4" i="11"/>
  <c r="D4" i="11"/>
  <c r="A5" i="11"/>
  <c r="B5" i="11"/>
  <c r="C5" i="11"/>
  <c r="D5" i="11"/>
  <c r="A6" i="11"/>
  <c r="B6" i="11"/>
  <c r="C6" i="11"/>
  <c r="D6" i="1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C3" i="1"/>
  <c r="B3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B2" i="7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<sst xmlns="http://schemas.openxmlformats.org/spreadsheetml/2006/main" count="164" uniqueCount="125">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</sst>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67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3" fontId="12" fillId="0" borderId="2" xfId="0" applyNumberFormat="1" applyFont="1" applyBorder="1"/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3" fontId="12" fillId="0" borderId="0" xfId="0" applyNumberFormat="1" applyFont="1" applyBorder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0" fontId="9" fillId="0" borderId="0" xfId="2" applyFont="1" applyFill="1" applyBorder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0" fillId="0" borderId="0" xfId="0" applyBorder="1"/>
    <xf numFmtId="166" fontId="12" fillId="0" borderId="12" xfId="0" applyNumberFormat="1" applyFont="1" applyFill="1" applyBorder="1"/>
    <xf numFmtId="166" fontId="12" fillId="0" borderId="11" xfId="0" applyNumberFormat="1" applyFont="1" applyFill="1" applyBorder="1"/>
    <xf numFmtId="3" fontId="16" fillId="0" borderId="0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/>
    <xf numFmtId="3" fontId="15" fillId="0" borderId="5" xfId="0" applyNumberFormat="1" applyFont="1" applyBorder="1"/>
    <xf numFmtId="165" fontId="14" fillId="0" borderId="9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8" xfId="0" applyNumberFormat="1" applyFont="1" applyFill="1" applyBorder="1"/>
    <xf numFmtId="165" fontId="12" fillId="0" borderId="9" xfId="0" applyNumberFormat="1" applyFont="1" applyFill="1" applyBorder="1"/>
    <xf numFmtId="165" fontId="12" fillId="0" borderId="2" xfId="0" applyNumberFormat="1" applyFont="1" applyFill="1" applyBorder="1"/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wrapText="1"/>
    </xf>
    <xf numFmtId="1" fontId="10" fillId="0" borderId="7" xfId="2" applyNumberFormat="1" applyFont="1" applyFill="1" applyBorder="1" applyAlignment="1">
      <alignment horizontal="left" wrapText="1"/>
    </xf>
    <xf numFmtId="1" fontId="10" fillId="0" borderId="0" xfId="2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EU27</v>
          </cell>
          <cell r="C3" t="str">
            <v>EU12</v>
          </cell>
          <cell r="D3" t="str">
            <v>MT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</row>
        <row r="6">
          <cell r="B6">
            <v>482332.31300000002</v>
          </cell>
          <cell r="C6">
            <v>105161.55500000011</v>
          </cell>
          <cell r="D6">
            <v>380.20100000000002</v>
          </cell>
        </row>
        <row r="7">
          <cell r="B7">
            <v>492213.48900000006</v>
          </cell>
          <cell r="C7">
            <v>102826.68600000005</v>
          </cell>
          <cell r="D7">
            <v>404.99900000000002</v>
          </cell>
        </row>
        <row r="8">
          <cell r="B8">
            <v>500904.69900000008</v>
          </cell>
          <cell r="C8">
            <v>100864.8870000001</v>
          </cell>
          <cell r="D8">
            <v>421.36399999999998</v>
          </cell>
        </row>
        <row r="9">
          <cell r="B9">
            <v>504225.53999999992</v>
          </cell>
          <cell r="C9">
            <v>100453.50899999996</v>
          </cell>
          <cell r="D9">
            <v>429.34399999999999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</row>
        <row r="16">
          <cell r="B16">
            <v>41.104337135512722</v>
          </cell>
          <cell r="C16">
            <v>20.864700253001768</v>
          </cell>
          <cell r="D16">
            <v>100</v>
          </cell>
        </row>
        <row r="17">
          <cell r="B17">
            <v>34.596649192117773</v>
          </cell>
          <cell r="C17">
            <v>38.282687785014389</v>
          </cell>
          <cell r="D17">
            <v>0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0</v>
          </cell>
        </row>
        <row r="20">
          <cell r="B20">
            <v>5.4303428223280079</v>
          </cell>
          <cell r="C20">
            <v>8.3215485410749999</v>
          </cell>
          <cell r="D20">
            <v>0</v>
          </cell>
        </row>
        <row r="22">
          <cell r="B22">
            <v>0.33855882943167881</v>
          </cell>
          <cell r="C22">
            <v>-0.37351528926120592</v>
          </cell>
          <cell r="D22">
            <v>1.0586399852432704</v>
          </cell>
        </row>
        <row r="23">
          <cell r="B23">
            <v>0.26826056383550956</v>
          </cell>
          <cell r="C23">
            <v>-0.25910692945537717</v>
          </cell>
          <cell r="D23">
            <v>0.65070644873630457</v>
          </cell>
        </row>
        <row r="25">
          <cell r="B25">
            <v>1.6378168717052137</v>
          </cell>
          <cell r="C25">
            <v>-1.1660962982146836</v>
          </cell>
          <cell r="D25">
            <v>4.8153476713633045</v>
          </cell>
        </row>
        <row r="26">
          <cell r="B26">
            <v>1.7268386970191303</v>
          </cell>
          <cell r="C26">
            <v>-1.334071974273292</v>
          </cell>
          <cell r="D26">
            <v>4.2802574821172401</v>
          </cell>
        </row>
        <row r="28">
          <cell r="B28">
            <v>100</v>
          </cell>
          <cell r="C28">
            <v>44.457564349477245</v>
          </cell>
          <cell r="D28">
            <v>83.954161625646023</v>
          </cell>
        </row>
        <row r="29">
          <cell r="B29">
            <v>100</v>
          </cell>
          <cell r="C29">
            <v>53.253905026174344</v>
          </cell>
          <cell r="D29">
            <v>78.355409406175909</v>
          </cell>
        </row>
        <row r="30">
          <cell r="B30">
            <v>100</v>
          </cell>
          <cell r="C30">
            <v>56.003013528313559</v>
          </cell>
          <cell r="D30">
            <v>78.053710226030987</v>
          </cell>
        </row>
        <row r="31">
          <cell r="B31">
            <v>100</v>
          </cell>
          <cell r="C31">
            <v>60.330451192096227</v>
          </cell>
          <cell r="D31">
            <v>83.563487695041431</v>
          </cell>
        </row>
        <row r="32">
          <cell r="B32">
            <v>100</v>
          </cell>
          <cell r="C32">
            <v>63.334123030879631</v>
          </cell>
          <cell r="D32">
            <v>83.499726386913281</v>
          </cell>
        </row>
        <row r="33">
          <cell r="B33">
            <v>100</v>
          </cell>
          <cell r="C33">
            <v>65.571128531372111</v>
          </cell>
          <cell r="D33">
            <v>85.627191845627877</v>
          </cell>
        </row>
        <row r="34">
          <cell r="B34">
            <v>100</v>
          </cell>
          <cell r="C34">
            <v>66.617284522983951</v>
          </cell>
          <cell r="D34">
            <v>85.803952448612307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</row>
        <row r="44">
          <cell r="B44">
            <v>2.2455438657063009</v>
          </cell>
          <cell r="C44">
            <v>4.9129977832944816</v>
          </cell>
          <cell r="D44">
            <v>2.0508322411748159</v>
          </cell>
        </row>
        <row r="45">
          <cell r="B45">
            <v>0.49697895021429961</v>
          </cell>
          <cell r="C45">
            <v>3.0734333806219372</v>
          </cell>
          <cell r="D45">
            <v>1.4197149232262118</v>
          </cell>
        </row>
        <row r="46">
          <cell r="B46">
            <v>-3.6865793493291332</v>
          </cell>
          <cell r="C46">
            <v>2.2187908349539764</v>
          </cell>
          <cell r="D46">
            <v>-0.83380937774116815</v>
          </cell>
        </row>
        <row r="47">
          <cell r="B47">
            <v>3.2161788096971566</v>
          </cell>
          <cell r="C47">
            <v>6.8178718171507446</v>
          </cell>
          <cell r="D47">
            <v>4.2589140687427696</v>
          </cell>
        </row>
        <row r="49">
          <cell r="B49">
            <v>1.8313215087085277</v>
          </cell>
          <cell r="C49">
            <v>4.8834675906317404</v>
          </cell>
          <cell r="D49">
            <v>1.1607595417941763</v>
          </cell>
        </row>
        <row r="50">
          <cell r="B50">
            <v>0.46343697504009906</v>
          </cell>
          <cell r="C50">
            <v>2.2629412599727061</v>
          </cell>
          <cell r="D50">
            <v>-7.7856657650254846E-3</v>
          </cell>
        </row>
        <row r="51">
          <cell r="B51">
            <v>-2.9681220649539375</v>
          </cell>
          <cell r="C51">
            <v>0.39621255810695644</v>
          </cell>
          <cell r="D51">
            <v>-2.605436864108468</v>
          </cell>
        </row>
        <row r="52">
          <cell r="B52">
            <v>4.0048507719427029</v>
          </cell>
          <cell r="C52">
            <v>7.739264885246544</v>
          </cell>
          <cell r="D52">
            <v>0.90653619825522558</v>
          </cell>
        </row>
        <row r="54">
          <cell r="B54">
            <v>2.7224475726610908</v>
          </cell>
          <cell r="C54">
            <v>5.069661428810579</v>
          </cell>
          <cell r="D54">
            <v>4.3125920889322211</v>
          </cell>
        </row>
        <row r="55">
          <cell r="B55">
            <v>-1.5421066581354337</v>
          </cell>
          <cell r="C55">
            <v>1.5607778377180637</v>
          </cell>
          <cell r="D55">
            <v>-7.9376470290762224</v>
          </cell>
        </row>
        <row r="56">
          <cell r="B56">
            <v>-14.068061916991281</v>
          </cell>
          <cell r="C56">
            <v>-8.3151192811199977</v>
          </cell>
          <cell r="D56">
            <v>-25.170929873572135</v>
          </cell>
        </row>
        <row r="57">
          <cell r="B57">
            <v>1.3347734703220704</v>
          </cell>
          <cell r="C57">
            <v>2.1136221000285005</v>
          </cell>
          <cell r="D57">
            <v>-13.321224349121131</v>
          </cell>
        </row>
        <row r="59">
          <cell r="B59">
            <v>66.5</v>
          </cell>
          <cell r="C59">
            <v>64.303470283535503</v>
          </cell>
          <cell r="D59">
            <v>57.5</v>
          </cell>
        </row>
        <row r="60">
          <cell r="B60">
            <v>68.900000000000006</v>
          </cell>
          <cell r="C60">
            <v>64.333214343231404</v>
          </cell>
          <cell r="D60">
            <v>57.9</v>
          </cell>
        </row>
        <row r="61">
          <cell r="B61">
            <v>69.8</v>
          </cell>
          <cell r="C61">
            <v>65.696261835803568</v>
          </cell>
          <cell r="D61">
            <v>58.6</v>
          </cell>
        </row>
        <row r="62">
          <cell r="B62">
            <v>68.900000000000006</v>
          </cell>
          <cell r="C62">
            <v>65.504861764641362</v>
          </cell>
          <cell r="D62">
            <v>59</v>
          </cell>
        </row>
        <row r="63">
          <cell r="B63">
            <v>68.599999999999994</v>
          </cell>
          <cell r="C63">
            <v>64.873074418252187</v>
          </cell>
          <cell r="D63">
            <v>61.6</v>
          </cell>
        </row>
        <row r="64">
          <cell r="B64">
            <v>68.400000000000006</v>
          </cell>
          <cell r="C64">
            <v>65.806852825058186</v>
          </cell>
          <cell r="D64">
            <v>64.8</v>
          </cell>
        </row>
        <row r="65">
          <cell r="B65">
            <v>69.2</v>
          </cell>
          <cell r="C65">
            <v>67.345999535280001</v>
          </cell>
          <cell r="D65">
            <v>66.400000000000006</v>
          </cell>
        </row>
        <row r="66">
          <cell r="B66">
            <v>70.099999999999994</v>
          </cell>
          <cell r="C66">
            <v>68.635695066621935</v>
          </cell>
          <cell r="D66">
            <v>67.8</v>
          </cell>
        </row>
        <row r="68">
          <cell r="B68">
            <v>9.1999999999999993</v>
          </cell>
          <cell r="C68">
            <v>12.250696699629675</v>
          </cell>
          <cell r="D68">
            <v>6.3</v>
          </cell>
        </row>
        <row r="69">
          <cell r="B69">
            <v>8.1999999999999993</v>
          </cell>
          <cell r="C69">
            <v>9.9584779711913907</v>
          </cell>
          <cell r="D69">
            <v>6.8</v>
          </cell>
        </row>
        <row r="70">
          <cell r="B70">
            <v>7.1</v>
          </cell>
          <cell r="C70">
            <v>7.6490357579688064</v>
          </cell>
          <cell r="D70">
            <v>6.5</v>
          </cell>
        </row>
        <row r="71">
          <cell r="B71">
            <v>8.9</v>
          </cell>
          <cell r="C71">
            <v>8.4237763994398254</v>
          </cell>
          <cell r="D71">
            <v>6.9</v>
          </cell>
        </row>
        <row r="72">
          <cell r="B72">
            <v>9.6</v>
          </cell>
          <cell r="C72">
            <v>9.5919684149224071</v>
          </cell>
          <cell r="D72">
            <v>6.4</v>
          </cell>
        </row>
        <row r="73">
          <cell r="B73">
            <v>10.8</v>
          </cell>
          <cell r="C73">
            <v>9.7928746213746507</v>
          </cell>
          <cell r="D73">
            <v>6.4</v>
          </cell>
        </row>
        <row r="74">
          <cell r="B74">
            <v>10.1</v>
          </cell>
          <cell r="C74">
            <v>8.6704170306000083</v>
          </cell>
          <cell r="D74">
            <v>5.8</v>
          </cell>
        </row>
        <row r="75">
          <cell r="B75">
            <v>9.3000000000000007</v>
          </cell>
          <cell r="C75">
            <v>7.5333314275550123</v>
          </cell>
          <cell r="D75">
            <v>5.4</v>
          </cell>
        </row>
        <row r="77">
          <cell r="B77">
            <v>19.5</v>
          </cell>
          <cell r="C77">
            <v>13.27405910705315</v>
          </cell>
          <cell r="D77">
            <v>5.4</v>
          </cell>
        </row>
        <row r="78">
          <cell r="B78">
            <v>23</v>
          </cell>
          <cell r="C78">
            <v>16.916933322674041</v>
          </cell>
          <cell r="D78">
            <v>11.9</v>
          </cell>
        </row>
        <row r="79">
          <cell r="B79">
            <v>28.7</v>
          </cell>
          <cell r="C79">
            <v>23.204243826610295</v>
          </cell>
          <cell r="D79">
            <v>18.899999999999999</v>
          </cell>
        </row>
        <row r="80">
          <cell r="B80">
            <v>29.4</v>
          </cell>
          <cell r="C80">
            <v>24.946746650392857</v>
          </cell>
          <cell r="D80">
            <v>19.600000000000001</v>
          </cell>
        </row>
        <row r="83">
          <cell r="B83">
            <v>7.7494115200726776</v>
          </cell>
          <cell r="C83">
            <v>22.703722736476298</v>
          </cell>
          <cell r="D83">
            <v>2.096994535519126</v>
          </cell>
        </row>
        <row r="84">
          <cell r="B84">
            <v>5.7251297186090548</v>
          </cell>
          <cell r="C84">
            <v>15.950551521094244</v>
          </cell>
          <cell r="D84">
            <v>2.2340910571223866</v>
          </cell>
        </row>
        <row r="85">
          <cell r="B85">
            <v>5.1914903353435831</v>
          </cell>
          <cell r="C85">
            <v>14.277203930645651</v>
          </cell>
          <cell r="D85">
            <v>2.0440905579654172</v>
          </cell>
        </row>
        <row r="86">
          <cell r="B86" t="str">
            <v>:</v>
          </cell>
          <cell r="C86">
            <v>14.187116133754405</v>
          </cell>
          <cell r="D86">
            <v>1.9289988960548485</v>
          </cell>
        </row>
        <row r="87">
          <cell r="B87" t="str">
            <v>:</v>
          </cell>
          <cell r="C87" t="str">
            <v>:</v>
          </cell>
          <cell r="D87">
            <v>1.8098536476371359</v>
          </cell>
        </row>
        <row r="89">
          <cell r="B89">
            <v>19.246888535805763</v>
          </cell>
          <cell r="C89">
            <v>24.576803310026438</v>
          </cell>
          <cell r="D89">
            <v>24.945355191256837</v>
          </cell>
        </row>
        <row r="90">
          <cell r="B90">
            <v>17.209794720538088</v>
          </cell>
          <cell r="C90">
            <v>24.431871952096213</v>
          </cell>
          <cell r="D90">
            <v>19.227512538266136</v>
          </cell>
        </row>
        <row r="91">
          <cell r="B91">
            <v>15.826459274406592</v>
          </cell>
          <cell r="C91">
            <v>22.503862135920098</v>
          </cell>
          <cell r="D91">
            <v>15.633727494206429</v>
          </cell>
        </row>
        <row r="92">
          <cell r="B92" t="str">
            <v>:</v>
          </cell>
          <cell r="C92">
            <v>22.329292422543503</v>
          </cell>
          <cell r="D92">
            <v>15.182150949973854</v>
          </cell>
        </row>
        <row r="93">
          <cell r="B93" t="str">
            <v>:</v>
          </cell>
          <cell r="C93" t="str">
            <v>:</v>
          </cell>
          <cell r="D93">
            <v>14.746955647413698</v>
          </cell>
        </row>
        <row r="95">
          <cell r="B95">
            <v>6.867661448449228</v>
          </cell>
          <cell r="C95">
            <v>5.4488893478180769</v>
          </cell>
          <cell r="D95">
            <v>5.9357923497267766</v>
          </cell>
        </row>
        <row r="96">
          <cell r="B96">
            <v>7.4751997077143963</v>
          </cell>
          <cell r="C96">
            <v>7.2745453191857328</v>
          </cell>
          <cell r="D96">
            <v>6.5459519312186547</v>
          </cell>
        </row>
        <row r="97">
          <cell r="B97">
            <v>6.8096790270234306</v>
          </cell>
          <cell r="C97">
            <v>7.6265083330560035</v>
          </cell>
          <cell r="D97">
            <v>6.3818408699269122</v>
          </cell>
        </row>
        <row r="98">
          <cell r="B98" t="str">
            <v>:</v>
          </cell>
          <cell r="C98">
            <v>7.4435186623811589</v>
          </cell>
          <cell r="D98">
            <v>6.2053337981523446</v>
          </cell>
        </row>
        <row r="99">
          <cell r="B99" t="str">
            <v>:</v>
          </cell>
          <cell r="C99" t="str">
            <v>:</v>
          </cell>
          <cell r="D99">
            <v>5.8596804826276401</v>
          </cell>
        </row>
        <row r="101">
          <cell r="B101">
            <v>25.754487664933869</v>
          </cell>
          <cell r="C101">
            <v>21.069837508169009</v>
          </cell>
          <cell r="D101">
            <v>30.894808743169399</v>
          </cell>
        </row>
        <row r="102">
          <cell r="B102">
            <v>26.57444356716724</v>
          </cell>
          <cell r="C102">
            <v>23.692291913663553</v>
          </cell>
          <cell r="D102">
            <v>31.348922034781481</v>
          </cell>
        </row>
        <row r="103">
          <cell r="B103">
            <v>27.195979388036964</v>
          </cell>
          <cell r="C103">
            <v>25.134429412595001</v>
          </cell>
          <cell r="D103">
            <v>30.459326163170719</v>
          </cell>
        </row>
        <row r="104">
          <cell r="B104" t="str">
            <v>:</v>
          </cell>
          <cell r="C104">
            <v>25.138828310586064</v>
          </cell>
          <cell r="D104">
            <v>30.434024751612341</v>
          </cell>
        </row>
        <row r="105">
          <cell r="B105" t="str">
            <v>:</v>
          </cell>
          <cell r="C105" t="str">
            <v>:</v>
          </cell>
          <cell r="D105">
            <v>30.264774885487654</v>
          </cell>
        </row>
        <row r="107">
          <cell r="B107">
            <v>12.882600344164144</v>
          </cell>
          <cell r="C107">
            <v>6.4252942784272902</v>
          </cell>
          <cell r="D107">
            <v>10.245901639344265</v>
          </cell>
        </row>
        <row r="108">
          <cell r="B108">
            <v>14.306153954581747</v>
          </cell>
          <cell r="C108">
            <v>7.9030632053399721</v>
          </cell>
          <cell r="D108">
            <v>13.078877092424932</v>
          </cell>
        </row>
        <row r="109">
          <cell r="B109">
            <v>15.335633046614021</v>
          </cell>
          <cell r="C109">
            <v>9.2586328578199186</v>
          </cell>
          <cell r="D109">
            <v>16.192287123417913</v>
          </cell>
        </row>
        <row r="110">
          <cell r="B110" t="str">
            <v>:</v>
          </cell>
          <cell r="C110">
            <v>9.5355136530495006</v>
          </cell>
          <cell r="D110">
            <v>16.605659171460115</v>
          </cell>
        </row>
        <row r="111">
          <cell r="B111" t="str">
            <v>:</v>
          </cell>
          <cell r="C111" t="str">
            <v>:</v>
          </cell>
          <cell r="D111">
            <v>17.199195620601053</v>
          </cell>
        </row>
        <row r="113">
          <cell r="B113">
            <v>27.49895048657433</v>
          </cell>
          <cell r="C113">
            <v>19.775452819082965</v>
          </cell>
          <cell r="D113">
            <v>25.881147540983612</v>
          </cell>
        </row>
        <row r="114">
          <cell r="B114">
            <v>28.70927833138947</v>
          </cell>
          <cell r="C114">
            <v>20.747676088620306</v>
          </cell>
          <cell r="D114">
            <v>27.56464534618641</v>
          </cell>
        </row>
        <row r="115">
          <cell r="B115">
            <v>29.640758928575409</v>
          </cell>
          <cell r="C115">
            <v>21.199363329963308</v>
          </cell>
          <cell r="D115">
            <v>29.288727791312617</v>
          </cell>
        </row>
        <row r="116">
          <cell r="B116" t="str">
            <v>:</v>
          </cell>
          <cell r="C116">
            <v>21.365730817685424</v>
          </cell>
          <cell r="D116">
            <v>29.643832432746503</v>
          </cell>
        </row>
        <row r="117">
          <cell r="B117" t="str">
            <v>:</v>
          </cell>
          <cell r="C117" t="str">
            <v>:</v>
          </cell>
          <cell r="D117">
            <v>30.119539716232829</v>
          </cell>
        </row>
        <row r="119">
          <cell r="B119">
            <v>1.8109836087751452</v>
          </cell>
          <cell r="C119">
            <v>0.71885374034181837</v>
          </cell>
          <cell r="D119">
            <v>0.25039054253747095</v>
          </cell>
        </row>
        <row r="120">
          <cell r="B120">
            <v>1.7791486750503052</v>
          </cell>
          <cell r="C120">
            <v>0.74945446491965151</v>
          </cell>
          <cell r="D120">
            <v>0.58026364649090234</v>
          </cell>
        </row>
        <row r="121">
          <cell r="B121">
            <v>1.9753761442440207</v>
          </cell>
          <cell r="C121">
            <v>0.9579899154789363</v>
          </cell>
          <cell r="D121">
            <v>0.69350856810920714</v>
          </cell>
        </row>
        <row r="122">
          <cell r="B122">
            <v>2.0301071149907908</v>
          </cell>
          <cell r="C122">
            <v>1.0620749224710337</v>
          </cell>
          <cell r="D122">
            <v>0.83901005615776414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4" t="str">
            <v xml:space="preserve">Malta </v>
          </cell>
          <cell r="B4">
            <v>2.3023940080371119</v>
          </cell>
          <cell r="C4">
            <v>0.39957635620604393</v>
          </cell>
          <cell r="D4">
            <v>2.7790929681364096</v>
          </cell>
          <cell r="E4">
            <v>3.4504248911311874</v>
          </cell>
          <cell r="F4">
            <v>4.0500902527075944</v>
          </cell>
          <cell r="G4">
            <v>4.8687527509903683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Malta </v>
          </cell>
          <cell r="B8">
            <v>57.5</v>
          </cell>
          <cell r="C8">
            <v>58.6</v>
          </cell>
          <cell r="D8">
            <v>59</v>
          </cell>
          <cell r="E8">
            <v>61.6</v>
          </cell>
          <cell r="F8">
            <v>64.8</v>
          </cell>
          <cell r="G8">
            <v>67.8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Malta </v>
          </cell>
          <cell r="B11">
            <v>6.3</v>
          </cell>
          <cell r="C11">
            <v>6.5</v>
          </cell>
          <cell r="D11">
            <v>6.9</v>
          </cell>
          <cell r="E11">
            <v>6.4</v>
          </cell>
          <cell r="F11">
            <v>6.4</v>
          </cell>
          <cell r="G11">
            <v>5.4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Malta </v>
          </cell>
          <cell r="B18">
            <v>-5.5</v>
          </cell>
          <cell r="C18">
            <v>-2.2999999999999998</v>
          </cell>
          <cell r="D18">
            <v>-3.3</v>
          </cell>
          <cell r="E18">
            <v>-2.6</v>
          </cell>
          <cell r="F18">
            <v>-2.6</v>
          </cell>
          <cell r="G18">
            <v>-1.5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Malta </v>
          </cell>
          <cell r="B21">
            <v>60.9</v>
          </cell>
          <cell r="C21">
            <v>62.4</v>
          </cell>
          <cell r="D21">
            <v>67.8</v>
          </cell>
          <cell r="E21">
            <v>69.900000000000006</v>
          </cell>
          <cell r="F21">
            <v>68.599999999999994</v>
          </cell>
          <cell r="G21">
            <v>63.9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Malta </v>
          </cell>
          <cell r="B24">
            <v>3.9</v>
          </cell>
          <cell r="C24">
            <v>3.8</v>
          </cell>
          <cell r="D24">
            <v>2.4</v>
          </cell>
          <cell r="E24">
            <v>2.8</v>
          </cell>
          <cell r="F24">
            <v>2.9</v>
          </cell>
          <cell r="G24">
            <v>4.5999999999999996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B30">
            <v>728.12305100000003</v>
          </cell>
          <cell r="C30">
            <v>128.49230299999999</v>
          </cell>
          <cell r="D30">
            <v>0</v>
          </cell>
          <cell r="E30">
            <v>856.61535400000002</v>
          </cell>
          <cell r="F30">
            <v>728.12305100000003</v>
          </cell>
          <cell r="G30">
            <v>128.49230399999999</v>
          </cell>
          <cell r="H30">
            <v>0</v>
          </cell>
          <cell r="I30">
            <v>856.61535500000002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B32">
            <v>728.12305100000003</v>
          </cell>
          <cell r="C32">
            <v>128.49230299999999</v>
          </cell>
          <cell r="D32">
            <v>0</v>
          </cell>
          <cell r="E32">
            <v>856.61535400000002</v>
          </cell>
          <cell r="F32">
            <v>728.12305100000003</v>
          </cell>
          <cell r="G32">
            <v>128.49230399999999</v>
          </cell>
          <cell r="H32">
            <v>0</v>
          </cell>
          <cell r="I32">
            <v>856.61535500000002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</v>
          </cell>
          <cell r="G34">
            <v>9.9999999747524271E-7</v>
          </cell>
          <cell r="H34">
            <v>0</v>
          </cell>
          <cell r="I34">
            <v>9.9999999747524271E-7</v>
          </cell>
        </row>
        <row r="35">
          <cell r="B35"/>
          <cell r="C35"/>
          <cell r="D35"/>
          <cell r="E35"/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/>
          <cell r="C36"/>
          <cell r="D36"/>
          <cell r="E36"/>
          <cell r="F36">
            <v>0</v>
          </cell>
          <cell r="G36">
            <v>9.9999999747524271E-7</v>
          </cell>
          <cell r="H36">
            <v>0</v>
          </cell>
          <cell r="I36">
            <v>9.9999999747524271E-7</v>
          </cell>
        </row>
        <row r="37">
          <cell r="B37">
            <v>1.5717950427745264</v>
          </cell>
          <cell r="C37">
            <v>0.27737559552977592</v>
          </cell>
          <cell r="D37">
            <v>0</v>
          </cell>
          <cell r="E37">
            <v>1.8491706383043025</v>
          </cell>
          <cell r="F37">
            <v>1.5717950427745264</v>
          </cell>
          <cell r="G37">
            <v>0.2773755976884702</v>
          </cell>
          <cell r="H37">
            <v>0</v>
          </cell>
          <cell r="I37">
            <v>1.8491706404629964</v>
          </cell>
        </row>
        <row r="38">
          <cell r="B38">
            <v>42.480924795799297</v>
          </cell>
          <cell r="C38">
            <v>7.4966337806301038</v>
          </cell>
          <cell r="D38">
            <v>0</v>
          </cell>
          <cell r="E38">
            <v>49.977558576429395</v>
          </cell>
          <cell r="F38">
            <v>42.480924795799297</v>
          </cell>
          <cell r="G38">
            <v>7.4966338389731604</v>
          </cell>
          <cell r="H38">
            <v>0</v>
          </cell>
          <cell r="I38">
            <v>49.977558634772457</v>
          </cell>
        </row>
        <row r="39">
          <cell r="B39">
            <v>251.23380531773464</v>
          </cell>
          <cell r="C39">
            <v>44.33537736841869</v>
          </cell>
          <cell r="D39">
            <v>0</v>
          </cell>
          <cell r="E39">
            <v>295.56918268615334</v>
          </cell>
          <cell r="F39">
            <v>251.23380531773464</v>
          </cell>
          <cell r="G39">
            <v>44.335377713461753</v>
          </cell>
          <cell r="H39">
            <v>0</v>
          </cell>
          <cell r="I39">
            <v>295.56918303119636</v>
          </cell>
        </row>
        <row r="40">
          <cell r="B40">
            <v>251.23380531773464</v>
          </cell>
          <cell r="C40">
            <v>44.33537736841869</v>
          </cell>
          <cell r="D40">
            <v>0</v>
          </cell>
          <cell r="E40">
            <v>295.56918268615334</v>
          </cell>
          <cell r="F40">
            <v>251.23380531773464</v>
          </cell>
          <cell r="G40">
            <v>44.335377713461753</v>
          </cell>
          <cell r="H40">
            <v>0</v>
          </cell>
          <cell r="I40">
            <v>295.56918303119636</v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 t="str">
            <v>Malta</v>
          </cell>
          <cell r="D2" t="str">
            <v>EU12</v>
          </cell>
        </row>
        <row r="4">
          <cell r="A4" t="str">
            <v>Convergence</v>
          </cell>
          <cell r="B4">
            <v>1750.2925160186771</v>
          </cell>
          <cell r="C4">
            <v>1753.3893025041696</v>
          </cell>
          <cell r="D4">
            <v>1574.1924754095414</v>
          </cell>
          <cell r="E4">
            <v>1081.4891564374079</v>
          </cell>
        </row>
        <row r="5">
          <cell r="A5" t="str">
            <v>of which: Urban</v>
          </cell>
          <cell r="B5">
            <v>1750.2925160186771</v>
          </cell>
          <cell r="C5">
            <v>1753.3893025041696</v>
          </cell>
          <cell r="D5">
            <v>1945.5947696819776</v>
          </cell>
          <cell r="E5">
            <v>1357.4712420244036</v>
          </cell>
        </row>
        <row r="6">
          <cell r="A6" t="str">
            <v>Intermediate</v>
          </cell>
          <cell r="B6"/>
          <cell r="C6"/>
          <cell r="D6">
            <v>1538.8295758759011</v>
          </cell>
          <cell r="E6">
            <v>1065.271126397078</v>
          </cell>
        </row>
        <row r="7">
          <cell r="A7" t="str">
            <v>Rural</v>
          </cell>
          <cell r="B7"/>
          <cell r="C7"/>
          <cell r="D7">
            <v>1446.801878284436</v>
          </cell>
          <cell r="E7">
            <v>977.70101772782414</v>
          </cell>
        </row>
        <row r="8">
          <cell r="A8" t="str">
            <v>All regions</v>
          </cell>
          <cell r="B8">
            <v>1750.2925160186771</v>
          </cell>
          <cell r="C8">
            <v>1753.3893025041696</v>
          </cell>
          <cell r="D8">
            <v>1583.7154881915601</v>
          </cell>
          <cell r="E8">
            <v>1083.1445387496135</v>
          </cell>
        </row>
        <row r="9">
          <cell r="A9" t="str">
            <v>of which: Urban</v>
          </cell>
          <cell r="B9">
            <v>1750.2925160186771</v>
          </cell>
          <cell r="C9">
            <v>1753.3893025041696</v>
          </cell>
          <cell r="D9">
            <v>1961.7650768251669</v>
          </cell>
          <cell r="E9">
            <v>1338.8861658867672</v>
          </cell>
        </row>
        <row r="10">
          <cell r="A10" t="str">
            <v>Intermediate</v>
          </cell>
          <cell r="B10"/>
          <cell r="C10"/>
          <cell r="D10">
            <v>1522.9891922830359</v>
          </cell>
          <cell r="E10">
            <v>1055.4789853685461</v>
          </cell>
        </row>
        <row r="11">
          <cell r="A11" t="str">
            <v>Rural</v>
          </cell>
          <cell r="B11"/>
          <cell r="C11"/>
          <cell r="D11">
            <v>1446.801878284436</v>
          </cell>
          <cell r="E11">
            <v>977.70101772782414</v>
          </cell>
        </row>
        <row r="12">
          <cell r="A12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2"/>
          <cell r="C12"/>
          <cell r="D12"/>
          <cell r="E12"/>
        </row>
        <row r="13">
          <cell r="A13" t="str">
            <v>Source: DG Regional and Urban Policy (WP13), Inforegio database and Eurostat, regional demographic statistics</v>
          </cell>
          <cell r="B13"/>
          <cell r="C13"/>
          <cell r="D13"/>
          <cell r="E13"/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  <row r="13">
          <cell r="B13" t="str">
            <v>EUR mn</v>
          </cell>
          <cell r="C13" t="str">
            <v>% total</v>
          </cell>
        </row>
        <row r="14">
          <cell r="B14">
            <v>84.373981000000001</v>
          </cell>
          <cell r="C14">
            <v>11.587873901824871</v>
          </cell>
        </row>
        <row r="15">
          <cell r="B15">
            <v>237.28368900000001</v>
          </cell>
          <cell r="C15">
            <v>32.588405033203657</v>
          </cell>
        </row>
        <row r="16">
          <cell r="B16">
            <v>184.468985</v>
          </cell>
          <cell r="C16">
            <v>25.334864037974263</v>
          </cell>
        </row>
        <row r="17">
          <cell r="B17">
            <v>211.51836499999999</v>
          </cell>
          <cell r="C17">
            <v>29.049810290925677</v>
          </cell>
        </row>
        <row r="18">
          <cell r="B18">
            <v>0</v>
          </cell>
          <cell r="C18">
            <v>0</v>
          </cell>
        </row>
        <row r="19">
          <cell r="B19">
            <v>10.478031</v>
          </cell>
          <cell r="C19">
            <v>1.439046736071538</v>
          </cell>
        </row>
        <row r="20">
          <cell r="B20">
            <v>728.12305100000003</v>
          </cell>
          <cell r="C20">
            <v>100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B4">
            <v>50.5</v>
          </cell>
          <cell r="C4">
            <v>61.245902999999998</v>
          </cell>
          <cell r="D4">
            <v>24.918520999999998</v>
          </cell>
          <cell r="E4">
            <v>-14.172618</v>
          </cell>
          <cell r="F4">
            <v>10.745903</v>
          </cell>
          <cell r="G4">
            <v>6.9356408824914393</v>
          </cell>
          <cell r="H4">
            <v>8.4114770045921805</v>
          </cell>
        </row>
        <row r="5">
          <cell r="B5">
            <v>11.5</v>
          </cell>
          <cell r="C5">
            <v>17.722078</v>
          </cell>
          <cell r="D5">
            <v>6.2220779999999998</v>
          </cell>
          <cell r="E5">
            <v>0</v>
          </cell>
          <cell r="F5">
            <v>6.2220779999999998</v>
          </cell>
          <cell r="G5">
            <v>1.579403369280229</v>
          </cell>
          <cell r="H5">
            <v>2.4339399742475667</v>
          </cell>
        </row>
        <row r="6">
          <cell r="B6">
            <v>8</v>
          </cell>
          <cell r="C6">
            <v>5.4059999999999997</v>
          </cell>
          <cell r="D6">
            <v>0</v>
          </cell>
          <cell r="E6">
            <v>-2.5939999999999999</v>
          </cell>
          <cell r="F6">
            <v>-2.5939999999999999</v>
          </cell>
          <cell r="G6">
            <v>1.0987153873253765</v>
          </cell>
          <cell r="H6">
            <v>0.74245692298512322</v>
          </cell>
        </row>
        <row r="7">
          <cell r="B7">
            <v>27</v>
          </cell>
          <cell r="C7">
            <v>16.738478000000001</v>
          </cell>
          <cell r="D7">
            <v>0</v>
          </cell>
          <cell r="E7">
            <v>-10.261521999999999</v>
          </cell>
          <cell r="F7">
            <v>-10.261521999999999</v>
          </cell>
          <cell r="G7">
            <v>3.7081644322231462</v>
          </cell>
          <cell r="H7">
            <v>2.2988529173759118</v>
          </cell>
        </row>
        <row r="8">
          <cell r="B8">
            <v>258.44</v>
          </cell>
          <cell r="C8">
            <v>184.468985</v>
          </cell>
          <cell r="D8">
            <v>37.289261000000003</v>
          </cell>
          <cell r="E8">
            <v>-111.260276</v>
          </cell>
          <cell r="F8">
            <v>-73.971014999999994</v>
          </cell>
          <cell r="G8">
            <v>35.494000587546296</v>
          </cell>
          <cell r="H8">
            <v>25.334864037974263</v>
          </cell>
        </row>
        <row r="9">
          <cell r="B9">
            <v>34.840000000000003</v>
          </cell>
          <cell r="C9">
            <v>75.455400999999995</v>
          </cell>
          <cell r="D9">
            <v>51.428271000000002</v>
          </cell>
          <cell r="E9">
            <v>-10.81287</v>
          </cell>
          <cell r="F9">
            <v>40.615400999999999</v>
          </cell>
          <cell r="G9">
            <v>4.7849055118020161</v>
          </cell>
          <cell r="H9">
            <v>10.363001266938324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132.30305100000001</v>
          </cell>
          <cell r="C11">
            <v>103.431685</v>
          </cell>
          <cell r="D11">
            <v>6.3665240000000001</v>
          </cell>
          <cell r="E11">
            <v>-35.23789</v>
          </cell>
          <cell r="F11">
            <v>-28.871365999999998</v>
          </cell>
          <cell r="G11">
            <v>18.17042474047426</v>
          </cell>
          <cell r="H11">
            <v>14.20524798081142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56</v>
          </cell>
          <cell r="C13">
            <v>41.658124999999998</v>
          </cell>
          <cell r="D13">
            <v>4.4525610000000002</v>
          </cell>
          <cell r="E13">
            <v>-18.794436000000001</v>
          </cell>
          <cell r="F13">
            <v>-14.341875</v>
          </cell>
          <cell r="G13">
            <v>7.6910077112776367</v>
          </cell>
          <cell r="H13">
            <v>5.7213028680779949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128.36000000000001</v>
          </cell>
          <cell r="C16">
            <v>170.27459400000001</v>
          </cell>
          <cell r="D16">
            <v>65.856363000000002</v>
          </cell>
          <cell r="E16">
            <v>-23.941769000000001</v>
          </cell>
          <cell r="F16">
            <v>41.914594000000001</v>
          </cell>
          <cell r="G16">
            <v>17.628888389635669</v>
          </cell>
          <cell r="H16">
            <v>23.385414562297658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10.69</v>
          </cell>
          <cell r="C18">
            <v>41.243771000000002</v>
          </cell>
          <cell r="D18">
            <v>34.620885000000001</v>
          </cell>
          <cell r="E18">
            <v>-4.0671140000000001</v>
          </cell>
          <cell r="F18">
            <v>30.553771000000001</v>
          </cell>
          <cell r="G18">
            <v>1.4681584363135345</v>
          </cell>
          <cell r="H18">
            <v>5.6643957286280173</v>
          </cell>
        </row>
        <row r="19">
          <cell r="B19">
            <v>1.98</v>
          </cell>
          <cell r="C19">
            <v>0.57799999999999996</v>
          </cell>
          <cell r="D19">
            <v>0</v>
          </cell>
          <cell r="E19">
            <v>-1.4019999999999999</v>
          </cell>
          <cell r="F19">
            <v>-1.4019999999999999</v>
          </cell>
          <cell r="G19">
            <v>0.27193205836303069</v>
          </cell>
          <cell r="H19">
            <v>7.9382186734258453E-2</v>
          </cell>
        </row>
        <row r="20">
          <cell r="B20">
            <v>8.51</v>
          </cell>
          <cell r="C20">
            <v>9.9000310000000002</v>
          </cell>
          <cell r="D20">
            <v>3.6924999999999999</v>
          </cell>
          <cell r="E20">
            <v>-2.3024689999999999</v>
          </cell>
          <cell r="F20">
            <v>1.390031</v>
          </cell>
          <cell r="G20">
            <v>1.1687584932673694</v>
          </cell>
          <cell r="H20">
            <v>1.3596645493372794</v>
          </cell>
        </row>
        <row r="21">
          <cell r="B21">
            <v>728.12305100000003</v>
          </cell>
          <cell r="C21">
            <v>728.12305100000003</v>
          </cell>
          <cell r="D21">
            <v>234.84696400000001</v>
          </cell>
          <cell r="E21">
            <v>-234.84696400000001</v>
          </cell>
          <cell r="F21">
            <v>0</v>
          </cell>
          <cell r="G21">
            <v>100</v>
          </cell>
          <cell r="H21">
            <v>100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>
            <v>728.12305100000003</v>
          </cell>
          <cell r="M2">
            <v>728.12305100000003</v>
          </cell>
        </row>
        <row r="3">
          <cell r="L3">
            <v>128.49230299999999</v>
          </cell>
          <cell r="M3">
            <v>128.49230399999999</v>
          </cell>
        </row>
        <row r="4">
          <cell r="L4">
            <v>0</v>
          </cell>
          <cell r="M4">
            <v>0</v>
          </cell>
        </row>
        <row r="5">
          <cell r="L5">
            <v>856.61535400000002</v>
          </cell>
          <cell r="M5">
            <v>856.61535500000002</v>
          </cell>
        </row>
        <row r="6">
          <cell r="L6">
            <v>0.85000000011673849</v>
          </cell>
          <cell r="M6">
            <v>0.84999999912446123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J2">
            <v>2.1951216869248658</v>
          </cell>
          <cell r="K2">
            <v>5.585364856138856</v>
          </cell>
          <cell r="L2">
            <v>9.8101720446699616</v>
          </cell>
          <cell r="M2">
            <v>18.138361616023058</v>
          </cell>
          <cell r="N2">
            <v>27.953739236858745</v>
          </cell>
          <cell r="O2">
            <v>38.168308175152113</v>
          </cell>
          <cell r="P2">
            <v>49.530163411898357</v>
          </cell>
          <cell r="Q2">
            <v>73.990791152689383</v>
          </cell>
          <cell r="R2">
            <v>81.679881742955558</v>
          </cell>
          <cell r="S2">
            <v>83.346467766201798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292">
          <cell r="K292">
            <v>1</v>
          </cell>
          <cell r="L292" t="str">
            <v>Aggregated gross jobs created</v>
          </cell>
          <cell r="M292" t="str">
            <v>Jobs</v>
          </cell>
          <cell r="N292">
            <v>415</v>
          </cell>
        </row>
        <row r="293">
          <cell r="K293">
            <v>4</v>
          </cell>
          <cell r="L293" t="str">
            <v>Number of RTD projects</v>
          </cell>
          <cell r="M293" t="str">
            <v>projects</v>
          </cell>
          <cell r="N293">
            <v>15</v>
          </cell>
        </row>
        <row r="294">
          <cell r="K294">
            <v>8</v>
          </cell>
          <cell r="L294" t="str">
            <v>Number of start-ups supported</v>
          </cell>
          <cell r="M294" t="str">
            <v>start-ups</v>
          </cell>
          <cell r="N294">
            <v>17</v>
          </cell>
        </row>
        <row r="295">
          <cell r="K295">
            <v>16</v>
          </cell>
          <cell r="L295" t="str">
            <v>km of reconstructed roads</v>
          </cell>
          <cell r="M295" t="str">
            <v>km</v>
          </cell>
          <cell r="N295">
            <v>13.29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9" sqref="K9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98"/>
      <c r="B2" s="99">
        <v>2007</v>
      </c>
      <c r="C2" s="99">
        <v>2008</v>
      </c>
      <c r="D2" s="99">
        <v>2009</v>
      </c>
      <c r="E2" s="99">
        <v>2010</v>
      </c>
      <c r="F2" s="99">
        <v>2011</v>
      </c>
      <c r="G2" s="99">
        <v>2012</v>
      </c>
      <c r="H2" s="99">
        <v>2013</v>
      </c>
      <c r="I2" s="99">
        <v>2014</v>
      </c>
      <c r="J2" s="99">
        <v>2015</v>
      </c>
      <c r="K2" s="97" t="s">
        <v>122</v>
      </c>
    </row>
    <row r="3" spans="1:11" ht="43.5" x14ac:dyDescent="0.25">
      <c r="A3" s="100" t="s">
        <v>118</v>
      </c>
      <c r="B3" s="101">
        <f>IF([8]MT!J2="", "", [8]MT!J2)</f>
        <v>2.1951216869248658</v>
      </c>
      <c r="C3" s="101">
        <f>IF([8]MT!K2="", "", [8]MT!K2)</f>
        <v>5.585364856138856</v>
      </c>
      <c r="D3" s="101">
        <f>IF([8]MT!L2="", "", [8]MT!L2)</f>
        <v>9.8101720446699616</v>
      </c>
      <c r="E3" s="101">
        <f>IF([8]MT!M2="", "", [8]MT!M2)</f>
        <v>18.138361616023058</v>
      </c>
      <c r="F3" s="101">
        <f>IF([8]MT!N2="", "", [8]MT!N2)</f>
        <v>27.953739236858745</v>
      </c>
      <c r="G3" s="101">
        <f>IF([8]MT!O2="", "", [8]MT!O2)</f>
        <v>38.168308175152113</v>
      </c>
      <c r="H3" s="101">
        <f>IF([8]MT!P2="", "", [8]MT!P2)</f>
        <v>49.530163411898357</v>
      </c>
      <c r="I3" s="101">
        <f>IF([8]MT!Q2="", "", [8]MT!Q2)</f>
        <v>73.990791152689383</v>
      </c>
      <c r="J3" s="101">
        <f>IF([8]MT!R2="", "", [8]MT!R2)</f>
        <v>81.679881742955558</v>
      </c>
      <c r="K3" s="102">
        <f>IF([8]MT!S2="", "", [8]MT!S2)</f>
        <v>83.346467766201798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12" sqref="C12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28" t="s">
        <v>112</v>
      </c>
      <c r="B2" s="129" t="s">
        <v>113</v>
      </c>
      <c r="C2" s="129" t="s">
        <v>114</v>
      </c>
      <c r="D2" s="130" t="s">
        <v>116</v>
      </c>
    </row>
    <row r="3" spans="1:4" x14ac:dyDescent="0.25">
      <c r="A3" s="120">
        <f>IF('[9]country tables'!K292="","",'[9]country tables'!K292)</f>
        <v>1</v>
      </c>
      <c r="B3" s="126" t="str">
        <f>IF('[9]country tables'!L292="","",'[9]country tables'!L292)</f>
        <v>Aggregated gross jobs created</v>
      </c>
      <c r="C3" s="126" t="str">
        <f>IF('[9]country tables'!M292="","",'[9]country tables'!M292)</f>
        <v>Jobs</v>
      </c>
      <c r="D3" s="142">
        <f>IF('[9]country tables'!N292="","",'[9]country tables'!N292)</f>
        <v>415</v>
      </c>
    </row>
    <row r="4" spans="1:4" x14ac:dyDescent="0.25">
      <c r="A4" s="120">
        <f>IF('[9]country tables'!K293="","",'[9]country tables'!K293)</f>
        <v>4</v>
      </c>
      <c r="B4" s="126" t="str">
        <f>IF('[9]country tables'!L293="","",'[9]country tables'!L293)</f>
        <v>Number of RTD projects</v>
      </c>
      <c r="C4" s="126" t="str">
        <f>IF('[9]country tables'!M293="","",'[9]country tables'!M293)</f>
        <v>projects</v>
      </c>
      <c r="D4" s="142">
        <f>IF('[9]country tables'!N293="","",'[9]country tables'!N293)</f>
        <v>15</v>
      </c>
    </row>
    <row r="5" spans="1:4" x14ac:dyDescent="0.25">
      <c r="A5" s="120">
        <f>IF('[9]country tables'!K294="","",'[9]country tables'!K294)</f>
        <v>8</v>
      </c>
      <c r="B5" s="126" t="str">
        <f>IF('[9]country tables'!L294="","",'[9]country tables'!L294)</f>
        <v>Number of start-ups supported</v>
      </c>
      <c r="C5" s="126" t="str">
        <f>IF('[9]country tables'!M294="","",'[9]country tables'!M294)</f>
        <v>start-ups</v>
      </c>
      <c r="D5" s="142">
        <f>IF('[9]country tables'!N294="","",'[9]country tables'!N294)</f>
        <v>17</v>
      </c>
    </row>
    <row r="6" spans="1:4" x14ac:dyDescent="0.25">
      <c r="A6" s="121">
        <f>IF('[9]country tables'!K295="","",'[9]country tables'!K295)</f>
        <v>16</v>
      </c>
      <c r="B6" s="127" t="str">
        <f>IF('[9]country tables'!L295="","",'[9]country tables'!L295)</f>
        <v>km of reconstructed roads</v>
      </c>
      <c r="C6" s="127" t="str">
        <f>IF('[9]country tables'!M295="","",'[9]country tables'!M295)</f>
        <v>km</v>
      </c>
      <c r="D6" s="143">
        <f>IF('[9]country tables'!N295="","",'[9]country tables'!N295)</f>
        <v>13.29</v>
      </c>
    </row>
    <row r="7" spans="1:4" x14ac:dyDescent="0.25">
      <c r="A7" s="120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468"/>
  <sheetViews>
    <sheetView workbookViewId="0">
      <selection activeCell="D6" sqref="D6"/>
    </sheetView>
  </sheetViews>
  <sheetFormatPr defaultRowHeight="15" x14ac:dyDescent="0.25"/>
  <cols>
    <col min="1" max="1" width="38.5703125" style="83" customWidth="1"/>
    <col min="2" max="3" width="11" style="83" bestFit="1" customWidth="1"/>
    <col min="4" max="4" width="9.85546875" style="83" bestFit="1" customWidth="1"/>
    <col min="5" max="16384" width="9.140625" style="35"/>
  </cols>
  <sheetData>
    <row r="1" spans="1:207" s="78" customFormat="1" x14ac:dyDescent="0.25">
      <c r="A1" s="56" t="s">
        <v>0</v>
      </c>
      <c r="B1" s="76"/>
      <c r="C1" s="76"/>
      <c r="D1" s="76"/>
    </row>
    <row r="2" spans="1:207" s="81" customFormat="1" x14ac:dyDescent="0.25">
      <c r="A2" s="79"/>
      <c r="B2" s="80" t="str">
        <f>IF([1]MT!B3="", "", [1]MT!B3)</f>
        <v>EU27</v>
      </c>
      <c r="C2" s="80" t="str">
        <f>IF([1]MT!C3="", "", [1]MT!C3)</f>
        <v>EU12</v>
      </c>
      <c r="D2" s="80" t="str">
        <f>IF([1]MT!D3="", "", [1]MT!D3)</f>
        <v>MT</v>
      </c>
    </row>
    <row r="3" spans="1:207" s="81" customFormat="1" x14ac:dyDescent="0.25">
      <c r="A3" s="79"/>
      <c r="B3" s="80" t="str">
        <f>IF([1]MT!B4="", "", [1]MT!B4)</f>
        <v>EU27</v>
      </c>
      <c r="C3" s="80" t="str">
        <f>IF([1]MT!C4="", "", [1]MT!C4)</f>
        <v>EU12</v>
      </c>
      <c r="D3" s="80" t="str">
        <f>IF([1]MT!D4="", "", [1]MT!D4)</f>
        <v>Country</v>
      </c>
    </row>
    <row r="4" spans="1:207" s="78" customFormat="1" x14ac:dyDescent="0.25">
      <c r="A4" s="57" t="s">
        <v>10</v>
      </c>
      <c r="B4" s="82" t="str">
        <f>IF([1]MT!B5="", "", [1]MT!B5)</f>
        <v/>
      </c>
      <c r="C4" s="82" t="str">
        <f>IF([1]MT!C5="", "", [1]MT!C5)</f>
        <v/>
      </c>
      <c r="D4" s="82" t="str">
        <f>IF([1]MT!D5="", "", [1]MT!D5)</f>
        <v/>
      </c>
    </row>
    <row r="5" spans="1:207" s="78" customFormat="1" x14ac:dyDescent="0.25">
      <c r="A5" s="58">
        <v>2000</v>
      </c>
      <c r="B5" s="82">
        <f>IF([1]MT!B6="", "", [1]MT!B6)</f>
        <v>482332.31300000002</v>
      </c>
      <c r="C5" s="82">
        <f>IF([1]MT!C6="", "", [1]MT!C6)</f>
        <v>105161.55500000011</v>
      </c>
      <c r="D5" s="82">
        <f>IF([1]MT!D6="", "", [1]MT!D6)</f>
        <v>380.20100000000002</v>
      </c>
    </row>
    <row r="6" spans="1:207" s="78" customFormat="1" x14ac:dyDescent="0.25">
      <c r="A6" s="58">
        <v>2006</v>
      </c>
      <c r="B6" s="82">
        <f>IF([1]MT!B7="", "", [1]MT!B7)</f>
        <v>492213.48900000006</v>
      </c>
      <c r="C6" s="82">
        <f>IF([1]MT!C7="", "", [1]MT!C7)</f>
        <v>102826.68600000005</v>
      </c>
      <c r="D6" s="82">
        <f>IF([1]MT!D7="", "", [1]MT!D7)</f>
        <v>404.99900000000002</v>
      </c>
    </row>
    <row r="7" spans="1:207" x14ac:dyDescent="0.25">
      <c r="A7" s="58">
        <v>2013</v>
      </c>
      <c r="B7" s="82">
        <f>IF([1]MT!B8="", "", [1]MT!B8)</f>
        <v>500904.69900000008</v>
      </c>
      <c r="C7" s="82">
        <f>IF([1]MT!C8="", "", [1]MT!C8)</f>
        <v>100864.8870000001</v>
      </c>
      <c r="D7" s="82">
        <f>IF([1]MT!D8="", "", [1]MT!D8)</f>
        <v>421.36399999999998</v>
      </c>
    </row>
    <row r="8" spans="1:207" x14ac:dyDescent="0.25">
      <c r="A8" s="58">
        <v>2015</v>
      </c>
      <c r="B8" s="82">
        <f>IF([1]MT!B9="", "", [1]MT!B9)</f>
        <v>504225.53999999992</v>
      </c>
      <c r="C8" s="82">
        <f>IF([1]MT!C9="", "", [1]MT!C9)</f>
        <v>100453.50899999996</v>
      </c>
      <c r="D8" s="82">
        <f>IF([1]MT!D9="", "", [1]MT!D9)</f>
        <v>429.34399999999999</v>
      </c>
    </row>
    <row r="9" spans="1:207" x14ac:dyDescent="0.25">
      <c r="A9" s="57" t="s">
        <v>11</v>
      </c>
      <c r="B9" s="82" t="str">
        <f>IF([1]MT!B10="", "", [1]MT!B10)</f>
        <v/>
      </c>
      <c r="C9" s="82" t="str">
        <f>IF([1]MT!C10="", "", [1]MT!C10)</f>
        <v/>
      </c>
      <c r="D9" s="82" t="str">
        <f>IF([1]MT!D10="", "", [1]MT!D10)</f>
        <v/>
      </c>
    </row>
    <row r="10" spans="1:207" x14ac:dyDescent="0.25">
      <c r="A10" s="58">
        <v>2000</v>
      </c>
      <c r="B10" s="82" t="str">
        <f>IF([1]MT!B11="", "", [1]MT!B11)</f>
        <v>-</v>
      </c>
      <c r="C10" s="82" t="str">
        <f>IF([1]MT!C11="", "", [1]MT!C11)</f>
        <v>-</v>
      </c>
      <c r="D10" s="82" t="str">
        <f>IF([1]MT!D11="", "", [1]MT!D11)</f>
        <v>-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1:207" x14ac:dyDescent="0.25">
      <c r="A11" s="58">
        <v>2006</v>
      </c>
      <c r="B11" s="82" t="str">
        <f>IF([1]MT!B12="", "", [1]MT!B12)</f>
        <v>-</v>
      </c>
      <c r="C11" s="82" t="str">
        <f>IF([1]MT!C12="", "", [1]MT!C12)</f>
        <v>-</v>
      </c>
      <c r="D11" s="82" t="str">
        <f>IF([1]MT!D12="", "", [1]MT!D12)</f>
        <v>-</v>
      </c>
    </row>
    <row r="12" spans="1:207" x14ac:dyDescent="0.25">
      <c r="A12" s="58">
        <v>2013</v>
      </c>
      <c r="B12" s="82" t="str">
        <f>IF([1]MT!B13="", "", [1]MT!B13)</f>
        <v>-</v>
      </c>
      <c r="C12" s="82" t="str">
        <f>IF([1]MT!C13="", "", [1]MT!C13)</f>
        <v>-</v>
      </c>
      <c r="D12" s="82" t="str">
        <f>IF([1]MT!D13="", "", [1]MT!D13)</f>
        <v>-</v>
      </c>
    </row>
    <row r="13" spans="1:207" x14ac:dyDescent="0.25">
      <c r="A13" s="58">
        <v>2015</v>
      </c>
      <c r="B13" s="82" t="str">
        <f>IF([1]MT!B14="", "", [1]MT!B14)</f>
        <v>-</v>
      </c>
      <c r="C13" s="82" t="str">
        <f>IF([1]MT!C14="", "", [1]MT!C14)</f>
        <v>-</v>
      </c>
      <c r="D13" s="82" t="str">
        <f>IF([1]MT!D14="", "", [1]MT!D14)</f>
        <v>-</v>
      </c>
    </row>
    <row r="14" spans="1:207" x14ac:dyDescent="0.25">
      <c r="A14" s="57" t="s">
        <v>12</v>
      </c>
      <c r="B14" s="82" t="str">
        <f>IF([1]MT!B15="", "", [1]MT!B15)</f>
        <v/>
      </c>
      <c r="C14" s="82" t="str">
        <f>IF([1]MT!C15="", "", [1]MT!C15)</f>
        <v/>
      </c>
      <c r="D14" s="82" t="str">
        <f>IF([1]MT!D15="", "", [1]MT!D15)</f>
        <v/>
      </c>
    </row>
    <row r="15" spans="1:207" x14ac:dyDescent="0.25">
      <c r="A15" s="58" t="s">
        <v>13</v>
      </c>
      <c r="B15" s="84">
        <f>IF([1]MT!B16="", "", [1]MT!B16)</f>
        <v>41.104337135512722</v>
      </c>
      <c r="C15" s="84">
        <f>IF([1]MT!C16="", "", [1]MT!C16)</f>
        <v>20.864700253001768</v>
      </c>
      <c r="D15" s="84">
        <f>IF([1]MT!D16="", "", [1]MT!D16)</f>
        <v>100</v>
      </c>
    </row>
    <row r="16" spans="1:207" x14ac:dyDescent="0.25">
      <c r="A16" s="58" t="s">
        <v>14</v>
      </c>
      <c r="B16" s="84">
        <f>IF([1]MT!B17="", "", [1]MT!B17)</f>
        <v>34.596649192117773</v>
      </c>
      <c r="C16" s="84">
        <f>IF([1]MT!C17="", "", [1]MT!C17)</f>
        <v>38.282687785014389</v>
      </c>
      <c r="D16" s="84">
        <f>IF([1]MT!D17="", "", [1]MT!D17)</f>
        <v>0</v>
      </c>
    </row>
    <row r="17" spans="1:207" x14ac:dyDescent="0.25">
      <c r="A17" s="58" t="s">
        <v>15</v>
      </c>
      <c r="B17" s="84">
        <f>IF([1]MT!B18="", "", [1]MT!B18)</f>
        <v>0.79778501491759801</v>
      </c>
      <c r="C17" s="84">
        <f>IF([1]MT!C18="", "", [1]MT!C18)</f>
        <v>0.39577529726734861</v>
      </c>
      <c r="D17" s="84">
        <f>IF([1]MT!D18="", "", [1]MT!D18)</f>
        <v>0</v>
      </c>
    </row>
    <row r="18" spans="1:207" x14ac:dyDescent="0.25">
      <c r="A18" s="58" t="s">
        <v>16</v>
      </c>
      <c r="B18" s="84">
        <f>IF([1]MT!B19="", "", [1]MT!B19)</f>
        <v>18.070885835123889</v>
      </c>
      <c r="C18" s="84">
        <f>IF([1]MT!C19="", "", [1]MT!C19)</f>
        <v>32.135288123641494</v>
      </c>
      <c r="D18" s="84">
        <f>IF([1]MT!D19="", "", [1]MT!D19)</f>
        <v>0</v>
      </c>
    </row>
    <row r="19" spans="1:207" x14ac:dyDescent="0.25">
      <c r="A19" s="58" t="s">
        <v>17</v>
      </c>
      <c r="B19" s="84">
        <f>IF([1]MT!B20="", "", [1]MT!B20)</f>
        <v>5.4303428223280079</v>
      </c>
      <c r="C19" s="84">
        <f>IF([1]MT!C20="", "", [1]MT!C20)</f>
        <v>8.3215485410749999</v>
      </c>
      <c r="D19" s="84">
        <f>IF([1]MT!D20="", "", [1]MT!D20)</f>
        <v>0</v>
      </c>
    </row>
    <row r="20" spans="1:207" x14ac:dyDescent="0.25">
      <c r="A20" s="57" t="s">
        <v>18</v>
      </c>
      <c r="B20" s="82" t="str">
        <f>IF([1]MT!B21="", "", [1]MT!B21)</f>
        <v/>
      </c>
      <c r="C20" s="82" t="str">
        <f>IF([1]MT!C21="", "", [1]MT!C21)</f>
        <v/>
      </c>
      <c r="D20" s="82" t="str">
        <f>IF([1]MT!D21="", "", [1]MT!D21)</f>
        <v/>
      </c>
    </row>
    <row r="21" spans="1:207" x14ac:dyDescent="0.25">
      <c r="A21" s="58" t="s">
        <v>19</v>
      </c>
      <c r="B21" s="82">
        <f>IF([1]MT!B22="", "", [1]MT!B22)</f>
        <v>0.33855882943167881</v>
      </c>
      <c r="C21" s="82">
        <f>IF([1]MT!C22="", "", [1]MT!C22)</f>
        <v>-0.37351528926120592</v>
      </c>
      <c r="D21" s="82">
        <f>IF([1]MT!D22="", "", [1]MT!D22)</f>
        <v>1.0586399852432704</v>
      </c>
    </row>
    <row r="22" spans="1:207" x14ac:dyDescent="0.25">
      <c r="A22" s="58" t="s">
        <v>20</v>
      </c>
      <c r="B22" s="82">
        <f>IF([1]MT!B23="", "", [1]MT!B23)</f>
        <v>0.26826056383550956</v>
      </c>
      <c r="C22" s="82">
        <f>IF([1]MT!C23="", "", [1]MT!C23)</f>
        <v>-0.25910692945537717</v>
      </c>
      <c r="D22" s="82">
        <f>IF([1]MT!D23="", "", [1]MT!D23)</f>
        <v>0.65070644873630457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</row>
    <row r="23" spans="1:207" ht="22.5" x14ac:dyDescent="0.25">
      <c r="A23" s="57" t="s">
        <v>21</v>
      </c>
      <c r="B23" s="82" t="str">
        <f>IF([1]MT!B24="", "", [1]MT!B24)</f>
        <v/>
      </c>
      <c r="C23" s="82" t="str">
        <f>IF([1]MT!C24="", "", [1]MT!C24)</f>
        <v/>
      </c>
      <c r="D23" s="82" t="str">
        <f>IF([1]MT!D24="", "", [1]MT!D24)</f>
        <v/>
      </c>
    </row>
    <row r="24" spans="1:207" x14ac:dyDescent="0.25">
      <c r="A24" s="58" t="s">
        <v>19</v>
      </c>
      <c r="B24" s="82">
        <f>IF([1]MT!B25="", "", [1]MT!B25)</f>
        <v>1.6378168717052137</v>
      </c>
      <c r="C24" s="82">
        <f>IF([1]MT!C25="", "", [1]MT!C25)</f>
        <v>-1.1660962982146836</v>
      </c>
      <c r="D24" s="82">
        <f>IF([1]MT!D25="", "", [1]MT!D25)</f>
        <v>4.8153476713633045</v>
      </c>
    </row>
    <row r="25" spans="1:207" x14ac:dyDescent="0.25">
      <c r="A25" s="58" t="s">
        <v>22</v>
      </c>
      <c r="B25" s="82">
        <f>IF([1]MT!B26="", "", [1]MT!B26)</f>
        <v>1.7268386970191303</v>
      </c>
      <c r="C25" s="82">
        <f>IF([1]MT!C26="", "", [1]MT!C26)</f>
        <v>-1.334071974273292</v>
      </c>
      <c r="D25" s="82">
        <f>IF([1]MT!D26="", "", [1]MT!D26)</f>
        <v>4.2802574821172401</v>
      </c>
    </row>
    <row r="26" spans="1:207" x14ac:dyDescent="0.25">
      <c r="A26" s="57" t="s">
        <v>23</v>
      </c>
      <c r="B26" s="82" t="str">
        <f>IF([1]MT!B27="", "", [1]MT!B27)</f>
        <v/>
      </c>
      <c r="C26" s="82" t="str">
        <f>IF([1]MT!C27="", "", [1]MT!C27)</f>
        <v/>
      </c>
      <c r="D26" s="82" t="str">
        <f>IF([1]MT!D27="", "", [1]MT!D27)</f>
        <v/>
      </c>
    </row>
    <row r="27" spans="1:207" x14ac:dyDescent="0.25">
      <c r="A27" s="58">
        <v>2000</v>
      </c>
      <c r="B27" s="84">
        <f>IF([1]MT!B28="", "", [1]MT!B28)</f>
        <v>100</v>
      </c>
      <c r="C27" s="82">
        <f>IF([1]MT!C28="", "", [1]MT!C28)</f>
        <v>44.457564349477245</v>
      </c>
      <c r="D27" s="82">
        <f>IF([1]MT!D28="", "", [1]MT!D28)</f>
        <v>83.954161625646023</v>
      </c>
    </row>
    <row r="28" spans="1:207" x14ac:dyDescent="0.25">
      <c r="A28" s="58">
        <v>2006</v>
      </c>
      <c r="B28" s="84">
        <f>IF([1]MT!B29="", "", [1]MT!B29)</f>
        <v>100</v>
      </c>
      <c r="C28" s="82">
        <f>IF([1]MT!C29="", "", [1]MT!C29)</f>
        <v>53.253905026174344</v>
      </c>
      <c r="D28" s="82">
        <f>IF([1]MT!D29="", "", [1]MT!D29)</f>
        <v>78.355409406175909</v>
      </c>
    </row>
    <row r="29" spans="1:207" x14ac:dyDescent="0.25">
      <c r="A29" s="58">
        <v>2007</v>
      </c>
      <c r="B29" s="84">
        <f>IF([1]MT!B30="", "", [1]MT!B30)</f>
        <v>100</v>
      </c>
      <c r="C29" s="82">
        <f>IF([1]MT!C30="", "", [1]MT!C30)</f>
        <v>56.003013528313559</v>
      </c>
      <c r="D29" s="82">
        <f>IF([1]MT!D30="", "", [1]MT!D30)</f>
        <v>78.053710226030987</v>
      </c>
    </row>
    <row r="30" spans="1:207" x14ac:dyDescent="0.25">
      <c r="A30" s="58">
        <v>2009</v>
      </c>
      <c r="B30" s="84">
        <f>IF([1]MT!B31="", "", [1]MT!B31)</f>
        <v>100</v>
      </c>
      <c r="C30" s="82">
        <f>IF([1]MT!C31="", "", [1]MT!C31)</f>
        <v>60.330451192096227</v>
      </c>
      <c r="D30" s="82">
        <f>IF([1]MT!D31="", "", [1]MT!D31)</f>
        <v>83.563487695041431</v>
      </c>
    </row>
    <row r="31" spans="1:207" x14ac:dyDescent="0.25">
      <c r="A31" s="58">
        <v>2011</v>
      </c>
      <c r="B31" s="84">
        <f>IF([1]MT!B32="", "", [1]MT!B32)</f>
        <v>100</v>
      </c>
      <c r="C31" s="82">
        <f>IF([1]MT!C32="", "", [1]MT!C32)</f>
        <v>63.334123030879631</v>
      </c>
      <c r="D31" s="82">
        <f>IF([1]MT!D32="", "", [1]MT!D32)</f>
        <v>83.499726386913281</v>
      </c>
    </row>
    <row r="32" spans="1:207" x14ac:dyDescent="0.25">
      <c r="A32" s="58">
        <v>2013</v>
      </c>
      <c r="B32" s="84">
        <f>IF([1]MT!B33="", "", [1]MT!B33)</f>
        <v>100</v>
      </c>
      <c r="C32" s="82">
        <f>IF([1]MT!C33="", "", [1]MT!C33)</f>
        <v>65.571128531372111</v>
      </c>
      <c r="D32" s="82">
        <f>IF([1]MT!D33="", "", [1]MT!D33)</f>
        <v>85.627191845627877</v>
      </c>
    </row>
    <row r="33" spans="1:207" x14ac:dyDescent="0.25">
      <c r="A33" s="58">
        <v>2014</v>
      </c>
      <c r="B33" s="84">
        <f>IF([1]MT!B34="", "", [1]MT!B34)</f>
        <v>100</v>
      </c>
      <c r="C33" s="82">
        <f>IF([1]MT!C34="", "", [1]MT!C34)</f>
        <v>66.617284522983951</v>
      </c>
      <c r="D33" s="82">
        <f>IF([1]MT!D34="", "", [1]MT!D34)</f>
        <v>85.803952448612307</v>
      </c>
    </row>
    <row r="34" spans="1:207" ht="22.5" x14ac:dyDescent="0.25">
      <c r="A34" s="57" t="s">
        <v>24</v>
      </c>
      <c r="B34" s="82" t="str">
        <f>IF([1]MT!B35="", "", [1]MT!B35)</f>
        <v/>
      </c>
      <c r="C34" s="82" t="str">
        <f>IF([1]MT!C35="", "", [1]MT!C35)</f>
        <v/>
      </c>
      <c r="D34" s="82" t="str">
        <f>IF([1]MT!D35="", "", [1]MT!D35)</f>
        <v/>
      </c>
    </row>
    <row r="35" spans="1:207" x14ac:dyDescent="0.25">
      <c r="A35" s="58">
        <v>2000</v>
      </c>
      <c r="B35" s="82" t="str">
        <f>IF([1]MT!B36="", "", [1]MT!B36)</f>
        <v>-</v>
      </c>
      <c r="C35" s="82" t="str">
        <f>IF([1]MT!C36="", "", [1]MT!C36)</f>
        <v>-</v>
      </c>
      <c r="D35" s="82" t="str">
        <f>IF([1]MT!D36="", "", [1]MT!D36)</f>
        <v>-</v>
      </c>
    </row>
    <row r="36" spans="1:207" x14ac:dyDescent="0.25">
      <c r="A36" s="58">
        <v>2006</v>
      </c>
      <c r="B36" s="82" t="str">
        <f>IF([1]MT!B37="", "", [1]MT!B37)</f>
        <v>-</v>
      </c>
      <c r="C36" s="82" t="str">
        <f>IF([1]MT!C37="", "", [1]MT!C37)</f>
        <v>-</v>
      </c>
      <c r="D36" s="82" t="str">
        <f>IF([1]MT!D37="", "", [1]MT!D37)</f>
        <v>-</v>
      </c>
    </row>
    <row r="37" spans="1:207" x14ac:dyDescent="0.25">
      <c r="A37" s="58">
        <v>2007</v>
      </c>
      <c r="B37" s="82" t="str">
        <f>IF([1]MT!B38="", "", [1]MT!B38)</f>
        <v>-</v>
      </c>
      <c r="C37" s="82" t="str">
        <f>IF([1]MT!C38="", "", [1]MT!C38)</f>
        <v>-</v>
      </c>
      <c r="D37" s="82" t="str">
        <f>IF([1]MT!D38="", "", [1]MT!D38)</f>
        <v>-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</row>
    <row r="38" spans="1:207" x14ac:dyDescent="0.25">
      <c r="A38" s="58">
        <v>2009</v>
      </c>
      <c r="B38" s="82" t="str">
        <f>IF([1]MT!B39="", "", [1]MT!B39)</f>
        <v>-</v>
      </c>
      <c r="C38" s="82" t="str">
        <f>IF([1]MT!C39="", "", [1]MT!C39)</f>
        <v>-</v>
      </c>
      <c r="D38" s="82" t="str">
        <f>IF([1]MT!D39="", "", [1]MT!D39)</f>
        <v>-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</row>
    <row r="39" spans="1:207" x14ac:dyDescent="0.25">
      <c r="A39" s="58">
        <v>2011</v>
      </c>
      <c r="B39" s="82" t="str">
        <f>IF([1]MT!B40="", "", [1]MT!B40)</f>
        <v>-</v>
      </c>
      <c r="C39" s="82" t="str">
        <f>IF([1]MT!C40="", "", [1]MT!C40)</f>
        <v>-</v>
      </c>
      <c r="D39" s="82" t="str">
        <f>IF([1]MT!D40="", "", [1]MT!D40)</f>
        <v>-</v>
      </c>
    </row>
    <row r="40" spans="1:207" x14ac:dyDescent="0.25">
      <c r="A40" s="58">
        <v>2013</v>
      </c>
      <c r="B40" s="82" t="str">
        <f>IF([1]MT!B41="", "", [1]MT!B41)</f>
        <v>-</v>
      </c>
      <c r="C40" s="82" t="str">
        <f>IF([1]MT!C41="", "", [1]MT!C41)</f>
        <v>-</v>
      </c>
      <c r="D40" s="82" t="str">
        <f>IF([1]MT!D41="", "", [1]MT!D41)</f>
        <v>-</v>
      </c>
    </row>
    <row r="41" spans="1:207" x14ac:dyDescent="0.25">
      <c r="A41" s="58">
        <v>2014</v>
      </c>
      <c r="B41" s="82" t="str">
        <f>IF([1]MT!B42="", "", [1]MT!B42)</f>
        <v>-</v>
      </c>
      <c r="C41" s="82" t="str">
        <f>IF([1]MT!C42="", "", [1]MT!C42)</f>
        <v>-</v>
      </c>
      <c r="D41" s="82" t="str">
        <f>IF([1]MT!D42="", "", [1]MT!D42)</f>
        <v>-</v>
      </c>
    </row>
    <row r="42" spans="1:207" x14ac:dyDescent="0.25">
      <c r="A42" s="57" t="s">
        <v>25</v>
      </c>
      <c r="B42" s="82" t="str">
        <f>IF([1]MT!B43="", "", [1]MT!B43)</f>
        <v/>
      </c>
      <c r="C42" s="82" t="str">
        <f>IF([1]MT!C43="", "", [1]MT!C43)</f>
        <v/>
      </c>
      <c r="D42" s="82" t="str">
        <f>IF([1]MT!D43="", "", [1]MT!D43)</f>
        <v/>
      </c>
    </row>
    <row r="43" spans="1:207" x14ac:dyDescent="0.25">
      <c r="A43" s="58" t="s">
        <v>26</v>
      </c>
      <c r="B43" s="82">
        <f>IF([1]MT!B44="", "", [1]MT!B44)</f>
        <v>2.2455438657063009</v>
      </c>
      <c r="C43" s="82">
        <f>IF([1]MT!C44="", "", [1]MT!C44)</f>
        <v>4.9129977832944816</v>
      </c>
      <c r="D43" s="82">
        <f>IF([1]MT!D44="", "", [1]MT!D44)</f>
        <v>2.0508322411748159</v>
      </c>
    </row>
    <row r="44" spans="1:207" x14ac:dyDescent="0.25">
      <c r="A44" s="58" t="s">
        <v>27</v>
      </c>
      <c r="B44" s="82">
        <f>IF([1]MT!B45="", "", [1]MT!B45)</f>
        <v>0.49697895021429961</v>
      </c>
      <c r="C44" s="82">
        <f>IF([1]MT!C45="", "", [1]MT!C45)</f>
        <v>3.0734333806219372</v>
      </c>
      <c r="D44" s="82">
        <f>IF([1]MT!D45="", "", [1]MT!D45)</f>
        <v>1.4197149232262118</v>
      </c>
    </row>
    <row r="45" spans="1:207" x14ac:dyDescent="0.25">
      <c r="A45" s="58" t="s">
        <v>28</v>
      </c>
      <c r="B45" s="82">
        <f>IF([1]MT!B46="", "", [1]MT!B46)</f>
        <v>-3.6865793493291332</v>
      </c>
      <c r="C45" s="82">
        <f>IF([1]MT!C46="", "", [1]MT!C46)</f>
        <v>2.2187908349539764</v>
      </c>
      <c r="D45" s="82">
        <f>IF([1]MT!D46="", "", [1]MT!D46)</f>
        <v>-0.83380937774116815</v>
      </c>
    </row>
    <row r="46" spans="1:207" x14ac:dyDescent="0.25">
      <c r="A46" s="58" t="s">
        <v>29</v>
      </c>
      <c r="B46" s="82">
        <f>IF([1]MT!B47="", "", [1]MT!B47)</f>
        <v>3.2161788096971566</v>
      </c>
      <c r="C46" s="82">
        <f>IF([1]MT!C47="", "", [1]MT!C47)</f>
        <v>6.8178718171507446</v>
      </c>
      <c r="D46" s="82">
        <f>IF([1]MT!D47="", "", [1]MT!D47)</f>
        <v>4.2589140687427696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</row>
    <row r="47" spans="1:207" x14ac:dyDescent="0.25">
      <c r="A47" s="59" t="s">
        <v>30</v>
      </c>
      <c r="B47" s="82" t="str">
        <f>IF([1]MT!B48="", "", [1]MT!B48)</f>
        <v/>
      </c>
      <c r="C47" s="82" t="str">
        <f>IF([1]MT!C48="", "", [1]MT!C48)</f>
        <v/>
      </c>
      <c r="D47" s="82" t="str">
        <f>IF([1]MT!D48="", "", [1]MT!D48)</f>
        <v/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</row>
    <row r="48" spans="1:207" x14ac:dyDescent="0.25">
      <c r="A48" s="58" t="s">
        <v>26</v>
      </c>
      <c r="B48" s="82">
        <f>IF([1]MT!B49="", "", [1]MT!B49)</f>
        <v>1.8313215087085277</v>
      </c>
      <c r="C48" s="82">
        <f>IF([1]MT!C49="", "", [1]MT!C49)</f>
        <v>4.8834675906317404</v>
      </c>
      <c r="D48" s="82">
        <f>IF([1]MT!D49="", "", [1]MT!D49)</f>
        <v>1.1607595417941763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</row>
    <row r="49" spans="1:207" x14ac:dyDescent="0.25">
      <c r="A49" s="58" t="s">
        <v>27</v>
      </c>
      <c r="B49" s="82">
        <f>IF([1]MT!B50="", "", [1]MT!B50)</f>
        <v>0.46343697504009906</v>
      </c>
      <c r="C49" s="82">
        <f>IF([1]MT!C50="", "", [1]MT!C50)</f>
        <v>2.2629412599727061</v>
      </c>
      <c r="D49" s="82">
        <f>IF([1]MT!D50="", "", [1]MT!D50)</f>
        <v>-7.7856657650254846E-3</v>
      </c>
    </row>
    <row r="50" spans="1:207" x14ac:dyDescent="0.25">
      <c r="A50" s="58" t="s">
        <v>28</v>
      </c>
      <c r="B50" s="82">
        <f>IF([1]MT!B51="", "", [1]MT!B51)</f>
        <v>-2.9681220649539375</v>
      </c>
      <c r="C50" s="82">
        <f>IF([1]MT!C51="", "", [1]MT!C51)</f>
        <v>0.39621255810695644</v>
      </c>
      <c r="D50" s="82">
        <f>IF([1]MT!D51="", "", [1]MT!D51)</f>
        <v>-2.605436864108468</v>
      </c>
    </row>
    <row r="51" spans="1:207" x14ac:dyDescent="0.25">
      <c r="A51" s="58" t="s">
        <v>29</v>
      </c>
      <c r="B51" s="82">
        <f>IF([1]MT!B52="", "", [1]MT!B52)</f>
        <v>4.0048507719427029</v>
      </c>
      <c r="C51" s="82">
        <f>IF([1]MT!C52="", "", [1]MT!C52)</f>
        <v>7.739264885246544</v>
      </c>
      <c r="D51" s="82">
        <f>IF([1]MT!D52="", "", [1]MT!D52)</f>
        <v>0.90653619825522558</v>
      </c>
    </row>
    <row r="52" spans="1:207" x14ac:dyDescent="0.25">
      <c r="A52" s="59" t="s">
        <v>31</v>
      </c>
      <c r="B52" s="82" t="str">
        <f>IF([1]MT!B53="", "", [1]MT!B53)</f>
        <v/>
      </c>
      <c r="C52" s="82" t="str">
        <f>IF([1]MT!C53="", "", [1]MT!C53)</f>
        <v/>
      </c>
      <c r="D52" s="82" t="str">
        <f>IF([1]MT!D53="", "", [1]MT!D53)</f>
        <v/>
      </c>
    </row>
    <row r="53" spans="1:207" x14ac:dyDescent="0.25">
      <c r="A53" s="58" t="s">
        <v>26</v>
      </c>
      <c r="B53" s="82">
        <f>IF([1]MT!B54="", "", [1]MT!B54)</f>
        <v>2.7224475726610908</v>
      </c>
      <c r="C53" s="82">
        <f>IF([1]MT!C54="", "", [1]MT!C54)</f>
        <v>5.069661428810579</v>
      </c>
      <c r="D53" s="82">
        <f>IF([1]MT!D54="", "", [1]MT!D54)</f>
        <v>4.3125920889322211</v>
      </c>
    </row>
    <row r="54" spans="1:207" x14ac:dyDescent="0.25">
      <c r="A54" s="58" t="s">
        <v>27</v>
      </c>
      <c r="B54" s="82">
        <f>IF([1]MT!B55="", "", [1]MT!B55)</f>
        <v>-1.5421066581354337</v>
      </c>
      <c r="C54" s="82">
        <f>IF([1]MT!C55="", "", [1]MT!C55)</f>
        <v>1.5607778377180637</v>
      </c>
      <c r="D54" s="82">
        <f>IF([1]MT!D55="", "", [1]MT!D55)</f>
        <v>-7.9376470290762224</v>
      </c>
    </row>
    <row r="55" spans="1:207" x14ac:dyDescent="0.25">
      <c r="A55" s="58" t="s">
        <v>28</v>
      </c>
      <c r="B55" s="82">
        <f>IF([1]MT!B56="", "", [1]MT!B56)</f>
        <v>-14.068061916991281</v>
      </c>
      <c r="C55" s="82">
        <f>IF([1]MT!C56="", "", [1]MT!C56)</f>
        <v>-8.3151192811199977</v>
      </c>
      <c r="D55" s="82">
        <f>IF([1]MT!D56="", "", [1]MT!D56)</f>
        <v>-25.170929873572135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</row>
    <row r="56" spans="1:207" x14ac:dyDescent="0.25">
      <c r="A56" s="58" t="s">
        <v>29</v>
      </c>
      <c r="B56" s="82">
        <f>IF([1]MT!B57="", "", [1]MT!B57)</f>
        <v>1.3347734703220704</v>
      </c>
      <c r="C56" s="82">
        <f>IF([1]MT!C57="", "", [1]MT!C57)</f>
        <v>2.1136221000285005</v>
      </c>
      <c r="D56" s="82">
        <f>IF([1]MT!D57="", "", [1]MT!D57)</f>
        <v>-13.321224349121131</v>
      </c>
    </row>
    <row r="57" spans="1:207" x14ac:dyDescent="0.25">
      <c r="A57" s="57" t="s">
        <v>32</v>
      </c>
      <c r="B57" s="82" t="str">
        <f>IF([1]MT!B58="", "", [1]MT!B58)</f>
        <v/>
      </c>
      <c r="C57" s="82" t="str">
        <f>IF([1]MT!C58="", "", [1]MT!C58)</f>
        <v/>
      </c>
      <c r="D57" s="82" t="str">
        <f>IF([1]MT!D58="", "", [1]MT!D58)</f>
        <v/>
      </c>
    </row>
    <row r="58" spans="1:207" x14ac:dyDescent="0.25">
      <c r="A58" s="58">
        <v>2000</v>
      </c>
      <c r="B58" s="82">
        <f>IF([1]MT!B59="", "", [1]MT!B59)</f>
        <v>66.5</v>
      </c>
      <c r="C58" s="82">
        <f>IF([1]MT!C59="", "", [1]MT!C59)</f>
        <v>64.303470283535503</v>
      </c>
      <c r="D58" s="82">
        <f>IF([1]MT!D59="", "", [1]MT!D59)</f>
        <v>57.5</v>
      </c>
    </row>
    <row r="59" spans="1:207" x14ac:dyDescent="0.25">
      <c r="A59" s="58">
        <v>2006</v>
      </c>
      <c r="B59" s="82">
        <f>IF([1]MT!B60="", "", [1]MT!B60)</f>
        <v>68.900000000000006</v>
      </c>
      <c r="C59" s="82">
        <f>IF([1]MT!C60="", "", [1]MT!C60)</f>
        <v>64.333214343231404</v>
      </c>
      <c r="D59" s="82">
        <f>IF([1]MT!D60="", "", [1]MT!D60)</f>
        <v>57.9</v>
      </c>
    </row>
    <row r="60" spans="1:207" x14ac:dyDescent="0.25">
      <c r="A60" s="58">
        <v>2007</v>
      </c>
      <c r="B60" s="82">
        <f>IF([1]MT!B61="", "", [1]MT!B61)</f>
        <v>69.8</v>
      </c>
      <c r="C60" s="82">
        <f>IF([1]MT!C61="", "", [1]MT!C61)</f>
        <v>65.696261835803568</v>
      </c>
      <c r="D60" s="82">
        <f>IF([1]MT!D61="", "", [1]MT!D61)</f>
        <v>58.6</v>
      </c>
    </row>
    <row r="61" spans="1:207" x14ac:dyDescent="0.25">
      <c r="A61" s="58">
        <v>2009</v>
      </c>
      <c r="B61" s="82">
        <f>IF([1]MT!B62="", "", [1]MT!B62)</f>
        <v>68.900000000000006</v>
      </c>
      <c r="C61" s="82">
        <f>IF([1]MT!C62="", "", [1]MT!C62)</f>
        <v>65.504861764641362</v>
      </c>
      <c r="D61" s="82">
        <f>IF([1]MT!D62="", "", [1]MT!D62)</f>
        <v>59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</row>
    <row r="62" spans="1:207" x14ac:dyDescent="0.25">
      <c r="A62" s="58">
        <v>2011</v>
      </c>
      <c r="B62" s="82">
        <f>IF([1]MT!B63="", "", [1]MT!B63)</f>
        <v>68.599999999999994</v>
      </c>
      <c r="C62" s="82">
        <f>IF([1]MT!C63="", "", [1]MT!C63)</f>
        <v>64.873074418252187</v>
      </c>
      <c r="D62" s="82">
        <f>IF([1]MT!D63="", "", [1]MT!D63)</f>
        <v>61.6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</row>
    <row r="63" spans="1:207" x14ac:dyDescent="0.25">
      <c r="A63" s="58">
        <v>2013</v>
      </c>
      <c r="B63" s="82">
        <f>IF([1]MT!B64="", "", [1]MT!B64)</f>
        <v>68.400000000000006</v>
      </c>
      <c r="C63" s="82">
        <f>IF([1]MT!C64="", "", [1]MT!C64)</f>
        <v>65.806852825058186</v>
      </c>
      <c r="D63" s="82">
        <f>IF([1]MT!D64="", "", [1]MT!D64)</f>
        <v>64.8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</row>
    <row r="64" spans="1:207" x14ac:dyDescent="0.25">
      <c r="A64" s="58">
        <v>2014</v>
      </c>
      <c r="B64" s="82">
        <f>IF([1]MT!B65="", "", [1]MT!B65)</f>
        <v>69.2</v>
      </c>
      <c r="C64" s="82">
        <f>IF([1]MT!C65="", "", [1]MT!C65)</f>
        <v>67.345999535280001</v>
      </c>
      <c r="D64" s="82">
        <f>IF([1]MT!D65="", "", [1]MT!D65)</f>
        <v>66.400000000000006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</row>
    <row r="65" spans="1:207" x14ac:dyDescent="0.25">
      <c r="A65" s="58">
        <v>2015</v>
      </c>
      <c r="B65" s="82">
        <f>IF([1]MT!B66="", "", [1]MT!B66)</f>
        <v>70.099999999999994</v>
      </c>
      <c r="C65" s="82">
        <f>IF([1]MT!C66="", "", [1]MT!C66)</f>
        <v>68.635695066621935</v>
      </c>
      <c r="D65" s="82">
        <f>IF([1]MT!D66="", "", [1]MT!D66)</f>
        <v>67.8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</row>
    <row r="66" spans="1:207" x14ac:dyDescent="0.25">
      <c r="A66" s="57" t="s">
        <v>33</v>
      </c>
      <c r="B66" s="82" t="str">
        <f>IF([1]MT!B67="", "", [1]MT!B67)</f>
        <v/>
      </c>
      <c r="C66" s="82" t="str">
        <f>IF([1]MT!C67="", "", [1]MT!C67)</f>
        <v/>
      </c>
      <c r="D66" s="82" t="str">
        <f>IF([1]MT!D67="", "", [1]MT!D67)</f>
        <v/>
      </c>
    </row>
    <row r="67" spans="1:207" x14ac:dyDescent="0.25">
      <c r="A67" s="58">
        <v>2000</v>
      </c>
      <c r="B67" s="82">
        <f>IF([1]MT!B68="", "", [1]MT!B68)</f>
        <v>9.1999999999999993</v>
      </c>
      <c r="C67" s="82">
        <f>IF([1]MT!C68="", "", [1]MT!C68)</f>
        <v>12.250696699629675</v>
      </c>
      <c r="D67" s="82">
        <f>IF([1]MT!D68="", "", [1]MT!D68)</f>
        <v>6.3</v>
      </c>
    </row>
    <row r="68" spans="1:207" x14ac:dyDescent="0.25">
      <c r="A68" s="58">
        <v>2006</v>
      </c>
      <c r="B68" s="82">
        <f>IF([1]MT!B69="", "", [1]MT!B69)</f>
        <v>8.1999999999999993</v>
      </c>
      <c r="C68" s="82">
        <f>IF([1]MT!C69="", "", [1]MT!C69)</f>
        <v>9.9584779711913907</v>
      </c>
      <c r="D68" s="82">
        <f>IF([1]MT!D69="", "", [1]MT!D69)</f>
        <v>6.8</v>
      </c>
    </row>
    <row r="69" spans="1:207" x14ac:dyDescent="0.25">
      <c r="A69" s="58">
        <v>2007</v>
      </c>
      <c r="B69" s="82">
        <f>IF([1]MT!B70="", "", [1]MT!B70)</f>
        <v>7.1</v>
      </c>
      <c r="C69" s="82">
        <f>IF([1]MT!C70="", "", [1]MT!C70)</f>
        <v>7.6490357579688064</v>
      </c>
      <c r="D69" s="82">
        <f>IF([1]MT!D70="", "", [1]MT!D70)</f>
        <v>6.5</v>
      </c>
    </row>
    <row r="70" spans="1:207" x14ac:dyDescent="0.25">
      <c r="A70" s="58">
        <v>2009</v>
      </c>
      <c r="B70" s="82">
        <f>IF([1]MT!B71="", "", [1]MT!B71)</f>
        <v>8.9</v>
      </c>
      <c r="C70" s="82">
        <f>IF([1]MT!C71="", "", [1]MT!C71)</f>
        <v>8.4237763994398254</v>
      </c>
      <c r="D70" s="82">
        <f>IF([1]MT!D71="", "", [1]MT!D71)</f>
        <v>6.9</v>
      </c>
    </row>
    <row r="71" spans="1:207" x14ac:dyDescent="0.25">
      <c r="A71" s="58">
        <v>2011</v>
      </c>
      <c r="B71" s="82">
        <f>IF([1]MT!B72="", "", [1]MT!B72)</f>
        <v>9.6</v>
      </c>
      <c r="C71" s="82">
        <f>IF([1]MT!C72="", "", [1]MT!C72)</f>
        <v>9.5919684149224071</v>
      </c>
      <c r="D71" s="82">
        <f>IF([1]MT!D72="", "", [1]MT!D72)</f>
        <v>6.4</v>
      </c>
    </row>
    <row r="72" spans="1:207" x14ac:dyDescent="0.25">
      <c r="A72" s="58">
        <v>2013</v>
      </c>
      <c r="B72" s="82">
        <f>IF([1]MT!B73="", "", [1]MT!B73)</f>
        <v>10.8</v>
      </c>
      <c r="C72" s="82">
        <f>IF([1]MT!C73="", "", [1]MT!C73)</f>
        <v>9.7928746213746507</v>
      </c>
      <c r="D72" s="82">
        <f>IF([1]MT!D73="", "", [1]MT!D73)</f>
        <v>6.4</v>
      </c>
    </row>
    <row r="73" spans="1:207" x14ac:dyDescent="0.25">
      <c r="A73" s="58">
        <v>2014</v>
      </c>
      <c r="B73" s="82">
        <f>IF([1]MT!B74="", "", [1]MT!B74)</f>
        <v>10.1</v>
      </c>
      <c r="C73" s="82">
        <f>IF([1]MT!C74="", "", [1]MT!C74)</f>
        <v>8.6704170306000083</v>
      </c>
      <c r="D73" s="82">
        <f>IF([1]MT!D74="", "", [1]MT!D74)</f>
        <v>5.8</v>
      </c>
    </row>
    <row r="74" spans="1:207" x14ac:dyDescent="0.25">
      <c r="A74" s="58">
        <v>2015</v>
      </c>
      <c r="B74" s="82">
        <f>IF([1]MT!B75="", "", [1]MT!B75)</f>
        <v>9.3000000000000007</v>
      </c>
      <c r="C74" s="82">
        <f>IF([1]MT!C75="", "", [1]MT!C75)</f>
        <v>7.5333314275550123</v>
      </c>
      <c r="D74" s="82">
        <f>IF([1]MT!D75="", "", [1]MT!D75)</f>
        <v>5.4</v>
      </c>
    </row>
    <row r="75" spans="1:207" ht="33" x14ac:dyDescent="0.25">
      <c r="A75" s="57" t="s">
        <v>34</v>
      </c>
      <c r="B75" s="82" t="str">
        <f>IF([1]MT!B76="", "", [1]MT!B76)</f>
        <v/>
      </c>
      <c r="C75" s="82" t="str">
        <f>IF([1]MT!C76="", "", [1]MT!C76)</f>
        <v/>
      </c>
      <c r="D75" s="82" t="str">
        <f>IF([1]MT!D76="", "", [1]MT!D76)</f>
        <v/>
      </c>
    </row>
    <row r="76" spans="1:207" x14ac:dyDescent="0.25">
      <c r="A76" s="58">
        <v>2000</v>
      </c>
      <c r="B76" s="82">
        <f>IF([1]MT!B77="", "", [1]MT!B77)</f>
        <v>19.5</v>
      </c>
      <c r="C76" s="82">
        <f>IF([1]MT!C77="", "", [1]MT!C77)</f>
        <v>13.27405910705315</v>
      </c>
      <c r="D76" s="82">
        <f>IF([1]MT!D77="", "", [1]MT!D77)</f>
        <v>5.4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</row>
    <row r="77" spans="1:207" x14ac:dyDescent="0.25">
      <c r="A77" s="58">
        <v>2006</v>
      </c>
      <c r="B77" s="82">
        <f>IF([1]MT!B78="", "", [1]MT!B78)</f>
        <v>23</v>
      </c>
      <c r="C77" s="82">
        <f>IF([1]MT!C78="", "", [1]MT!C78)</f>
        <v>16.916933322674041</v>
      </c>
      <c r="D77" s="82">
        <f>IF([1]MT!D78="", "", [1]MT!D78)</f>
        <v>11.9</v>
      </c>
    </row>
    <row r="78" spans="1:207" x14ac:dyDescent="0.25">
      <c r="A78" s="58">
        <v>2013</v>
      </c>
      <c r="B78" s="82">
        <f>IF([1]MT!B79="", "", [1]MT!B79)</f>
        <v>28.7</v>
      </c>
      <c r="C78" s="82">
        <f>IF([1]MT!C79="", "", [1]MT!C79)</f>
        <v>23.204243826610295</v>
      </c>
      <c r="D78" s="82">
        <f>IF([1]MT!D79="", "", [1]MT!D79)</f>
        <v>18.899999999999999</v>
      </c>
    </row>
    <row r="79" spans="1:207" x14ac:dyDescent="0.25">
      <c r="A79" s="58">
        <v>2015</v>
      </c>
      <c r="B79" s="82">
        <f>IF([1]MT!B80="", "", [1]MT!B80)</f>
        <v>29.4</v>
      </c>
      <c r="C79" s="82">
        <f>IF([1]MT!C80="", "", [1]MT!C80)</f>
        <v>24.946746650392857</v>
      </c>
      <c r="D79" s="82">
        <f>IF([1]MT!D80="", "", [1]MT!D80)</f>
        <v>19.600000000000001</v>
      </c>
    </row>
    <row r="80" spans="1:207" ht="22.5" x14ac:dyDescent="0.25">
      <c r="A80" s="57" t="s">
        <v>35</v>
      </c>
      <c r="B80" s="82" t="str">
        <f>IF([1]MT!B81="", "", [1]MT!B81)</f>
        <v/>
      </c>
      <c r="C80" s="82" t="str">
        <f>IF([1]MT!C81="", "", [1]MT!C81)</f>
        <v/>
      </c>
      <c r="D80" s="82" t="str">
        <f>IF([1]MT!D81="", "", [1]MT!D81)</f>
        <v/>
      </c>
    </row>
    <row r="81" spans="1:207" x14ac:dyDescent="0.25">
      <c r="A81" s="57" t="s">
        <v>36</v>
      </c>
      <c r="B81" s="82" t="str">
        <f>IF([1]MT!B82="", "", [1]MT!B82)</f>
        <v/>
      </c>
      <c r="C81" s="82" t="str">
        <f>IF([1]MT!C82="", "", [1]MT!C82)</f>
        <v/>
      </c>
      <c r="D81" s="82" t="str">
        <f>IF([1]MT!D82="", "", [1]MT!D82)</f>
        <v/>
      </c>
    </row>
    <row r="82" spans="1:207" x14ac:dyDescent="0.25">
      <c r="A82" s="58">
        <v>2000</v>
      </c>
      <c r="B82" s="82">
        <f>IF([1]MT!B83="", "", [1]MT!B83)</f>
        <v>7.7494115200726776</v>
      </c>
      <c r="C82" s="82">
        <f>IF([1]MT!C83="", "", [1]MT!C83)</f>
        <v>22.703722736476298</v>
      </c>
      <c r="D82" s="82">
        <f>IF([1]MT!D83="", "", [1]MT!D83)</f>
        <v>2.096994535519126</v>
      </c>
    </row>
    <row r="83" spans="1:207" x14ac:dyDescent="0.25">
      <c r="A83" s="58">
        <v>2006</v>
      </c>
      <c r="B83" s="82">
        <f>IF([1]MT!B84="", "", [1]MT!B84)</f>
        <v>5.7251297186090548</v>
      </c>
      <c r="C83" s="82">
        <f>IF([1]MT!C84="", "", [1]MT!C84)</f>
        <v>15.950551521094244</v>
      </c>
      <c r="D83" s="82">
        <f>IF([1]MT!D84="", "", [1]MT!D84)</f>
        <v>2.2340910571223866</v>
      </c>
    </row>
    <row r="84" spans="1:207" x14ac:dyDescent="0.25">
      <c r="A84" s="58">
        <v>2011</v>
      </c>
      <c r="B84" s="82">
        <f>IF([1]MT!B85="", "", [1]MT!B85)</f>
        <v>5.1914903353435831</v>
      </c>
      <c r="C84" s="82">
        <f>IF([1]MT!C85="", "", [1]MT!C85)</f>
        <v>14.277203930645651</v>
      </c>
      <c r="D84" s="82">
        <f>IF([1]MT!D85="", "", [1]MT!D85)</f>
        <v>2.0440905579654172</v>
      </c>
    </row>
    <row r="85" spans="1:207" x14ac:dyDescent="0.25">
      <c r="A85" s="58">
        <v>2012</v>
      </c>
      <c r="B85" s="82" t="str">
        <f>IF([1]MT!B86="", "", [1]MT!B86)</f>
        <v>:</v>
      </c>
      <c r="C85" s="82">
        <f>IF([1]MT!C86="", "", [1]MT!C86)</f>
        <v>14.187116133754405</v>
      </c>
      <c r="D85" s="82">
        <f>IF([1]MT!D86="", "", [1]MT!D86)</f>
        <v>1.9289988960548485</v>
      </c>
    </row>
    <row r="86" spans="1:207" x14ac:dyDescent="0.25">
      <c r="A86" s="58">
        <v>2013</v>
      </c>
      <c r="B86" s="82" t="str">
        <f>IF([1]MT!B87="", "", [1]MT!B87)</f>
        <v>:</v>
      </c>
      <c r="C86" s="82" t="str">
        <f>IF([1]MT!C87="", "", [1]MT!C87)</f>
        <v>:</v>
      </c>
      <c r="D86" s="82">
        <f>IF([1]MT!D87="", "", [1]MT!D87)</f>
        <v>1.8098536476371359</v>
      </c>
    </row>
    <row r="87" spans="1:207" x14ac:dyDescent="0.25">
      <c r="A87" s="57" t="s">
        <v>37</v>
      </c>
      <c r="B87" s="82" t="str">
        <f>IF([1]MT!B88="", "", [1]MT!B88)</f>
        <v/>
      </c>
      <c r="C87" s="82" t="str">
        <f>IF([1]MT!C88="", "", [1]MT!C88)</f>
        <v/>
      </c>
      <c r="D87" s="82" t="str">
        <f>IF([1]MT!D88="", "", [1]MT!D88)</f>
        <v/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</row>
    <row r="88" spans="1:207" x14ac:dyDescent="0.25">
      <c r="A88" s="58">
        <v>2000</v>
      </c>
      <c r="B88" s="82">
        <f>IF([1]MT!B89="", "", [1]MT!B89)</f>
        <v>19.246888535805763</v>
      </c>
      <c r="C88" s="82">
        <f>IF([1]MT!C89="", "", [1]MT!C89)</f>
        <v>24.576803310026438</v>
      </c>
      <c r="D88" s="82">
        <f>IF([1]MT!D89="", "", [1]MT!D89)</f>
        <v>24.945355191256837</v>
      </c>
    </row>
    <row r="89" spans="1:207" x14ac:dyDescent="0.25">
      <c r="A89" s="58">
        <v>2006</v>
      </c>
      <c r="B89" s="82">
        <f>IF([1]MT!B90="", "", [1]MT!B90)</f>
        <v>17.209794720538088</v>
      </c>
      <c r="C89" s="82">
        <f>IF([1]MT!C90="", "", [1]MT!C90)</f>
        <v>24.431871952096213</v>
      </c>
      <c r="D89" s="82">
        <f>IF([1]MT!D90="", "", [1]MT!D90)</f>
        <v>19.227512538266136</v>
      </c>
    </row>
    <row r="90" spans="1:207" x14ac:dyDescent="0.25">
      <c r="A90" s="58">
        <v>2011</v>
      </c>
      <c r="B90" s="82">
        <f>IF([1]MT!B91="", "", [1]MT!B91)</f>
        <v>15.826459274406592</v>
      </c>
      <c r="C90" s="82">
        <f>IF([1]MT!C91="", "", [1]MT!C91)</f>
        <v>22.503862135920098</v>
      </c>
      <c r="D90" s="82">
        <f>IF([1]MT!D91="", "", [1]MT!D91)</f>
        <v>15.633727494206429</v>
      </c>
    </row>
    <row r="91" spans="1:207" x14ac:dyDescent="0.25">
      <c r="A91" s="58">
        <v>2012</v>
      </c>
      <c r="B91" s="82" t="str">
        <f>IF([1]MT!B92="", "", [1]MT!B92)</f>
        <v>:</v>
      </c>
      <c r="C91" s="82">
        <f>IF([1]MT!C92="", "", [1]MT!C92)</f>
        <v>22.329292422543503</v>
      </c>
      <c r="D91" s="82">
        <f>IF([1]MT!D92="", "", [1]MT!D92)</f>
        <v>15.182150949973854</v>
      </c>
    </row>
    <row r="92" spans="1:207" x14ac:dyDescent="0.25">
      <c r="A92" s="58">
        <v>2013</v>
      </c>
      <c r="B92" s="82" t="str">
        <f>IF([1]MT!B93="", "", [1]MT!B93)</f>
        <v>:</v>
      </c>
      <c r="C92" s="82" t="str">
        <f>IF([1]MT!C93="", "", [1]MT!C93)</f>
        <v>:</v>
      </c>
      <c r="D92" s="82">
        <f>IF([1]MT!D93="", "", [1]MT!D93)</f>
        <v>14.746955647413698</v>
      </c>
    </row>
    <row r="93" spans="1:207" x14ac:dyDescent="0.25">
      <c r="A93" s="57" t="s">
        <v>38</v>
      </c>
      <c r="B93" s="82" t="str">
        <f>IF([1]MT!B94="", "", [1]MT!B94)</f>
        <v/>
      </c>
      <c r="C93" s="82" t="str">
        <f>IF([1]MT!C94="", "", [1]MT!C94)</f>
        <v/>
      </c>
      <c r="D93" s="82" t="str">
        <f>IF([1]MT!D94="", "", [1]MT!D94)</f>
        <v/>
      </c>
    </row>
    <row r="94" spans="1:207" x14ac:dyDescent="0.25">
      <c r="A94" s="58">
        <v>2000</v>
      </c>
      <c r="B94" s="82">
        <f>IF([1]MT!B95="", "", [1]MT!B95)</f>
        <v>6.867661448449228</v>
      </c>
      <c r="C94" s="82">
        <f>IF([1]MT!C95="", "", [1]MT!C95)</f>
        <v>5.4488893478180769</v>
      </c>
      <c r="D94" s="82">
        <f>IF([1]MT!D95="", "", [1]MT!D95)</f>
        <v>5.9357923497267766</v>
      </c>
    </row>
    <row r="95" spans="1:207" x14ac:dyDescent="0.25">
      <c r="A95" s="58">
        <v>2006</v>
      </c>
      <c r="B95" s="82">
        <f>IF([1]MT!B96="", "", [1]MT!B96)</f>
        <v>7.4751997077143963</v>
      </c>
      <c r="C95" s="82">
        <f>IF([1]MT!C96="", "", [1]MT!C96)</f>
        <v>7.2745453191857328</v>
      </c>
      <c r="D95" s="82">
        <f>IF([1]MT!D96="", "", [1]MT!D96)</f>
        <v>6.5459519312186547</v>
      </c>
    </row>
    <row r="96" spans="1:207" x14ac:dyDescent="0.25">
      <c r="A96" s="58">
        <v>2011</v>
      </c>
      <c r="B96" s="82">
        <f>IF([1]MT!B97="", "", [1]MT!B97)</f>
        <v>6.8096790270234306</v>
      </c>
      <c r="C96" s="82">
        <f>IF([1]MT!C97="", "", [1]MT!C97)</f>
        <v>7.6265083330560035</v>
      </c>
      <c r="D96" s="82">
        <f>IF([1]MT!D97="", "", [1]MT!D97)</f>
        <v>6.3818408699269122</v>
      </c>
    </row>
    <row r="97" spans="1:207" x14ac:dyDescent="0.25">
      <c r="A97" s="58">
        <v>2012</v>
      </c>
      <c r="B97" s="82" t="str">
        <f>IF([1]MT!B98="", "", [1]MT!B98)</f>
        <v>:</v>
      </c>
      <c r="C97" s="82">
        <f>IF([1]MT!C98="", "", [1]MT!C98)</f>
        <v>7.4435186623811589</v>
      </c>
      <c r="D97" s="82">
        <f>IF([1]MT!D98="", "", [1]MT!D98)</f>
        <v>6.2053337981523446</v>
      </c>
    </row>
    <row r="98" spans="1:207" x14ac:dyDescent="0.25">
      <c r="A98" s="58">
        <v>2013</v>
      </c>
      <c r="B98" s="82" t="str">
        <f>IF([1]MT!B99="", "", [1]MT!B99)</f>
        <v>:</v>
      </c>
      <c r="C98" s="82" t="str">
        <f>IF([1]MT!C99="", "", [1]MT!C99)</f>
        <v>:</v>
      </c>
      <c r="D98" s="82">
        <f>IF([1]MT!D99="", "", [1]MT!D99)</f>
        <v>5.8596804826276401</v>
      </c>
    </row>
    <row r="99" spans="1:207" x14ac:dyDescent="0.25">
      <c r="A99" s="57" t="s">
        <v>39</v>
      </c>
      <c r="B99" s="82" t="str">
        <f>IF([1]MT!B100="", "", [1]MT!B100)</f>
        <v/>
      </c>
      <c r="C99" s="82" t="str">
        <f>IF([1]MT!C100="", "", [1]MT!C100)</f>
        <v/>
      </c>
      <c r="D99" s="82" t="str">
        <f>IF([1]MT!D100="", "", [1]MT!D100)</f>
        <v/>
      </c>
    </row>
    <row r="100" spans="1:207" x14ac:dyDescent="0.25">
      <c r="A100" s="58">
        <v>2000</v>
      </c>
      <c r="B100" s="82">
        <f>IF([1]MT!B101="", "", [1]MT!B101)</f>
        <v>25.754487664933869</v>
      </c>
      <c r="C100" s="82">
        <f>IF([1]MT!C101="", "", [1]MT!C101)</f>
        <v>21.069837508169009</v>
      </c>
      <c r="D100" s="82">
        <f>IF([1]MT!D101="", "", [1]MT!D101)</f>
        <v>30.894808743169399</v>
      </c>
    </row>
    <row r="101" spans="1:207" x14ac:dyDescent="0.25">
      <c r="A101" s="58">
        <v>2006</v>
      </c>
      <c r="B101" s="82">
        <f>IF([1]MT!B102="", "", [1]MT!B102)</f>
        <v>26.57444356716724</v>
      </c>
      <c r="C101" s="82">
        <f>IF([1]MT!C102="", "", [1]MT!C102)</f>
        <v>23.692291913663553</v>
      </c>
      <c r="D101" s="82">
        <f>IF([1]MT!D102="", "", [1]MT!D102)</f>
        <v>31.348922034781481</v>
      </c>
    </row>
    <row r="102" spans="1:207" x14ac:dyDescent="0.25">
      <c r="A102" s="58">
        <v>2011</v>
      </c>
      <c r="B102" s="82">
        <f>IF([1]MT!B103="", "", [1]MT!B103)</f>
        <v>27.195979388036964</v>
      </c>
      <c r="C102" s="82">
        <f>IF([1]MT!C103="", "", [1]MT!C103)</f>
        <v>25.134429412595001</v>
      </c>
      <c r="D102" s="82">
        <f>IF([1]MT!D103="", "", [1]MT!D103)</f>
        <v>30.459326163170719</v>
      </c>
    </row>
    <row r="103" spans="1:207" x14ac:dyDescent="0.25">
      <c r="A103" s="58">
        <v>2012</v>
      </c>
      <c r="B103" s="82" t="str">
        <f>IF([1]MT!B104="", "", [1]MT!B104)</f>
        <v>:</v>
      </c>
      <c r="C103" s="82">
        <f>IF([1]MT!C104="", "", [1]MT!C104)</f>
        <v>25.138828310586064</v>
      </c>
      <c r="D103" s="82">
        <f>IF([1]MT!D104="", "", [1]MT!D104)</f>
        <v>30.434024751612341</v>
      </c>
    </row>
    <row r="104" spans="1:207" x14ac:dyDescent="0.25">
      <c r="A104" s="58">
        <v>2013</v>
      </c>
      <c r="B104" s="82" t="str">
        <f>IF([1]MT!B105="", "", [1]MT!B105)</f>
        <v>:</v>
      </c>
      <c r="C104" s="82" t="str">
        <f>IF([1]MT!C105="", "", [1]MT!C105)</f>
        <v>:</v>
      </c>
      <c r="D104" s="82">
        <f>IF([1]MT!D105="", "", [1]MT!D105)</f>
        <v>30.264774885487654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</row>
    <row r="105" spans="1:207" x14ac:dyDescent="0.25">
      <c r="A105" s="57" t="s">
        <v>40</v>
      </c>
      <c r="B105" s="82" t="str">
        <f>IF([1]MT!B106="", "", [1]MT!B106)</f>
        <v/>
      </c>
      <c r="C105" s="82" t="str">
        <f>IF([1]MT!C106="", "", [1]MT!C106)</f>
        <v/>
      </c>
      <c r="D105" s="82" t="str">
        <f>IF([1]MT!D106="", "", [1]MT!D106)</f>
        <v/>
      </c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</row>
    <row r="106" spans="1:207" x14ac:dyDescent="0.25">
      <c r="A106" s="58">
        <v>2000</v>
      </c>
      <c r="B106" s="82">
        <f>IF([1]MT!B107="", "", [1]MT!B107)</f>
        <v>12.882600344164144</v>
      </c>
      <c r="C106" s="82">
        <f>IF([1]MT!C107="", "", [1]MT!C107)</f>
        <v>6.4252942784272902</v>
      </c>
      <c r="D106" s="82">
        <f>IF([1]MT!D107="", "", [1]MT!D107)</f>
        <v>10.245901639344265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</row>
    <row r="107" spans="1:207" x14ac:dyDescent="0.25">
      <c r="A107" s="58">
        <v>2006</v>
      </c>
      <c r="B107" s="82">
        <f>IF([1]MT!B108="", "", [1]MT!B108)</f>
        <v>14.306153954581747</v>
      </c>
      <c r="C107" s="82">
        <f>IF([1]MT!C108="", "", [1]MT!C108)</f>
        <v>7.9030632053399721</v>
      </c>
      <c r="D107" s="82">
        <f>IF([1]MT!D108="", "", [1]MT!D108)</f>
        <v>13.078877092424932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</row>
    <row r="108" spans="1:207" x14ac:dyDescent="0.25">
      <c r="A108" s="58">
        <v>2011</v>
      </c>
      <c r="B108" s="82">
        <f>IF([1]MT!B109="", "", [1]MT!B109)</f>
        <v>15.335633046614021</v>
      </c>
      <c r="C108" s="82">
        <f>IF([1]MT!C109="", "", [1]MT!C109)</f>
        <v>9.2586328578199186</v>
      </c>
      <c r="D108" s="82">
        <f>IF([1]MT!D109="", "", [1]MT!D109)</f>
        <v>16.192287123417913</v>
      </c>
    </row>
    <row r="109" spans="1:207" x14ac:dyDescent="0.25">
      <c r="A109" s="58">
        <v>2012</v>
      </c>
      <c r="B109" s="82" t="str">
        <f>IF([1]MT!B110="", "", [1]MT!B110)</f>
        <v>:</v>
      </c>
      <c r="C109" s="82">
        <f>IF([1]MT!C110="", "", [1]MT!C110)</f>
        <v>9.5355136530495006</v>
      </c>
      <c r="D109" s="82">
        <f>IF([1]MT!D110="", "", [1]MT!D110)</f>
        <v>16.605659171460115</v>
      </c>
    </row>
    <row r="110" spans="1:207" x14ac:dyDescent="0.25">
      <c r="A110" s="58">
        <v>2013</v>
      </c>
      <c r="B110" s="82" t="str">
        <f>IF([1]MT!B111="", "", [1]MT!B111)</f>
        <v>:</v>
      </c>
      <c r="C110" s="82" t="str">
        <f>IF([1]MT!C111="", "", [1]MT!C111)</f>
        <v>:</v>
      </c>
      <c r="D110" s="82">
        <f>IF([1]MT!D111="", "", [1]MT!D111)</f>
        <v>17.199195620601053</v>
      </c>
    </row>
    <row r="111" spans="1:207" ht="22.5" x14ac:dyDescent="0.25">
      <c r="A111" s="57" t="s">
        <v>41</v>
      </c>
      <c r="B111" s="82" t="str">
        <f>IF([1]MT!B112="", "", [1]MT!B112)</f>
        <v/>
      </c>
      <c r="C111" s="82" t="str">
        <f>IF([1]MT!C112="", "", [1]MT!C112)</f>
        <v/>
      </c>
      <c r="D111" s="82" t="str">
        <f>IF([1]MT!D112="", "", [1]MT!D112)</f>
        <v/>
      </c>
    </row>
    <row r="112" spans="1:207" x14ac:dyDescent="0.25">
      <c r="A112" s="58">
        <v>2000</v>
      </c>
      <c r="B112" s="82">
        <f>IF([1]MT!B113="", "", [1]MT!B113)</f>
        <v>27.49895048657433</v>
      </c>
      <c r="C112" s="82">
        <f>IF([1]MT!C113="", "", [1]MT!C113)</f>
        <v>19.775452819082965</v>
      </c>
      <c r="D112" s="82">
        <f>IF([1]MT!D113="", "", [1]MT!D113)</f>
        <v>25.881147540983612</v>
      </c>
    </row>
    <row r="113" spans="1:4" x14ac:dyDescent="0.25">
      <c r="A113" s="58">
        <v>2006</v>
      </c>
      <c r="B113" s="82">
        <f>IF([1]MT!B114="", "", [1]MT!B114)</f>
        <v>28.70927833138947</v>
      </c>
      <c r="C113" s="82">
        <f>IF([1]MT!C114="", "", [1]MT!C114)</f>
        <v>20.747676088620306</v>
      </c>
      <c r="D113" s="82">
        <f>IF([1]MT!D114="", "", [1]MT!D114)</f>
        <v>27.56464534618641</v>
      </c>
    </row>
    <row r="114" spans="1:4" x14ac:dyDescent="0.25">
      <c r="A114" s="58">
        <v>2011</v>
      </c>
      <c r="B114" s="82">
        <f>IF([1]MT!B115="", "", [1]MT!B115)</f>
        <v>29.640758928575409</v>
      </c>
      <c r="C114" s="82">
        <f>IF([1]MT!C115="", "", [1]MT!C115)</f>
        <v>21.199363329963308</v>
      </c>
      <c r="D114" s="82">
        <f>IF([1]MT!D115="", "", [1]MT!D115)</f>
        <v>29.288727791312617</v>
      </c>
    </row>
    <row r="115" spans="1:4" x14ac:dyDescent="0.25">
      <c r="A115" s="58">
        <v>2012</v>
      </c>
      <c r="B115" s="82" t="str">
        <f>IF([1]MT!B116="", "", [1]MT!B116)</f>
        <v>:</v>
      </c>
      <c r="C115" s="82">
        <f>IF([1]MT!C116="", "", [1]MT!C116)</f>
        <v>21.365730817685424</v>
      </c>
      <c r="D115" s="82">
        <f>IF([1]MT!D116="", "", [1]MT!D116)</f>
        <v>29.643832432746503</v>
      </c>
    </row>
    <row r="116" spans="1:4" x14ac:dyDescent="0.25">
      <c r="A116" s="58">
        <v>2013</v>
      </c>
      <c r="B116" s="82" t="str">
        <f>IF([1]MT!B117="", "", [1]MT!B117)</f>
        <v>:</v>
      </c>
      <c r="C116" s="82" t="str">
        <f>IF([1]MT!C117="", "", [1]MT!C117)</f>
        <v>:</v>
      </c>
      <c r="D116" s="82">
        <f>IF([1]MT!D117="", "", [1]MT!D117)</f>
        <v>30.119539716232829</v>
      </c>
    </row>
    <row r="117" spans="1:4" x14ac:dyDescent="0.25">
      <c r="A117" s="57" t="s">
        <v>42</v>
      </c>
      <c r="B117" s="82" t="str">
        <f>IF([1]MT!B118="", "", [1]MT!B118)</f>
        <v/>
      </c>
      <c r="C117" s="82" t="str">
        <f>IF([1]MT!C118="", "", [1]MT!C118)</f>
        <v/>
      </c>
      <c r="D117" s="82" t="str">
        <f>IF([1]MT!D118="", "", [1]MT!D118)</f>
        <v/>
      </c>
    </row>
    <row r="118" spans="1:4" x14ac:dyDescent="0.25">
      <c r="A118" s="89" t="s">
        <v>43</v>
      </c>
      <c r="B118" s="82">
        <f>IF([1]MT!B119="", "", [1]MT!B119)</f>
        <v>1.8109836087751452</v>
      </c>
      <c r="C118" s="82">
        <f>IF([1]MT!C119="", "", [1]MT!C119)</f>
        <v>0.71885374034181837</v>
      </c>
      <c r="D118" s="82">
        <f>IF([1]MT!D119="", "", [1]MT!D119)</f>
        <v>0.25039054253747095</v>
      </c>
    </row>
    <row r="119" spans="1:4" x14ac:dyDescent="0.25">
      <c r="A119" s="89">
        <v>2006</v>
      </c>
      <c r="B119" s="82">
        <f>IF([1]MT!B120="", "", [1]MT!B120)</f>
        <v>1.7791486750503052</v>
      </c>
      <c r="C119" s="82">
        <f>IF([1]MT!C120="", "", [1]MT!C120)</f>
        <v>0.74945446491965151</v>
      </c>
      <c r="D119" s="82">
        <f>IF([1]MT!D120="", "", [1]MT!D120)</f>
        <v>0.58026364649090234</v>
      </c>
    </row>
    <row r="120" spans="1:4" x14ac:dyDescent="0.25">
      <c r="A120" s="89">
        <v>2011</v>
      </c>
      <c r="B120" s="82">
        <f>IF([1]MT!B121="", "", [1]MT!B121)</f>
        <v>1.9753761442440207</v>
      </c>
      <c r="C120" s="82">
        <f>IF([1]MT!C121="", "", [1]MT!C121)</f>
        <v>0.9579899154789363</v>
      </c>
      <c r="D120" s="82">
        <f>IF([1]MT!D121="", "", [1]MT!D121)</f>
        <v>0.69350856810920714</v>
      </c>
    </row>
    <row r="121" spans="1:4" x14ac:dyDescent="0.25">
      <c r="A121" s="89">
        <v>2013</v>
      </c>
      <c r="B121" s="82">
        <f>IF([1]MT!B122="", "", [1]MT!B122)</f>
        <v>2.0301071149907908</v>
      </c>
      <c r="C121" s="82">
        <f>IF([1]MT!C122="", "", [1]MT!C122)</f>
        <v>1.0620749224710337</v>
      </c>
      <c r="D121" s="82">
        <f>IF([1]MT!D122="", "", [1]MT!D122)</f>
        <v>0.83901005615776414</v>
      </c>
    </row>
    <row r="122" spans="1:4" x14ac:dyDescent="0.25">
      <c r="A122" s="89"/>
      <c r="B122" s="87"/>
      <c r="C122" s="87"/>
      <c r="D122" s="87"/>
    </row>
    <row r="123" spans="1:4" x14ac:dyDescent="0.25">
      <c r="A123" s="60" t="s">
        <v>44</v>
      </c>
      <c r="B123" s="76"/>
      <c r="C123" s="76"/>
      <c r="D123" s="76"/>
    </row>
    <row r="124" spans="1:4" x14ac:dyDescent="0.25">
      <c r="A124" s="90"/>
      <c r="B124" s="77"/>
      <c r="C124" s="77"/>
      <c r="D124" s="77"/>
    </row>
    <row r="125" spans="1:4" x14ac:dyDescent="0.25">
      <c r="A125" s="90"/>
      <c r="B125" s="77"/>
      <c r="C125" s="77"/>
      <c r="D125" s="77"/>
    </row>
    <row r="126" spans="1:4" x14ac:dyDescent="0.25">
      <c r="A126" s="90"/>
      <c r="B126" s="77"/>
      <c r="C126" s="77"/>
      <c r="D126" s="77"/>
    </row>
    <row r="127" spans="1:4" x14ac:dyDescent="0.25">
      <c r="A127" s="90"/>
      <c r="B127" s="77"/>
      <c r="C127" s="77"/>
      <c r="D127" s="77"/>
    </row>
    <row r="128" spans="1:4" x14ac:dyDescent="0.25">
      <c r="A128" s="90"/>
      <c r="B128" s="77"/>
      <c r="C128" s="77"/>
      <c r="D128" s="77"/>
    </row>
    <row r="129" spans="1:4" x14ac:dyDescent="0.25">
      <c r="A129" s="90"/>
      <c r="B129" s="77"/>
      <c r="C129" s="77"/>
      <c r="D129" s="77"/>
    </row>
    <row r="130" spans="1:4" x14ac:dyDescent="0.25">
      <c r="A130" s="90"/>
      <c r="B130" s="77"/>
      <c r="C130" s="77"/>
      <c r="D130" s="77"/>
    </row>
    <row r="131" spans="1:4" x14ac:dyDescent="0.25">
      <c r="A131" s="90"/>
      <c r="B131" s="77"/>
      <c r="C131" s="77"/>
      <c r="D131" s="77"/>
    </row>
    <row r="132" spans="1:4" x14ac:dyDescent="0.25">
      <c r="A132" s="90"/>
      <c r="B132" s="77"/>
      <c r="C132" s="77"/>
      <c r="D132" s="77"/>
    </row>
    <row r="133" spans="1:4" x14ac:dyDescent="0.25">
      <c r="A133" s="90"/>
      <c r="B133" s="77"/>
      <c r="C133" s="77"/>
      <c r="D133" s="77"/>
    </row>
    <row r="134" spans="1:4" x14ac:dyDescent="0.25">
      <c r="A134" s="90"/>
      <c r="B134" s="77"/>
      <c r="C134" s="77"/>
      <c r="D134" s="77"/>
    </row>
    <row r="135" spans="1:4" x14ac:dyDescent="0.25">
      <c r="A135" s="90"/>
      <c r="B135" s="77"/>
      <c r="C135" s="77"/>
      <c r="D135" s="77"/>
    </row>
    <row r="136" spans="1:4" x14ac:dyDescent="0.25">
      <c r="A136" s="90"/>
      <c r="B136" s="77"/>
      <c r="C136" s="77"/>
      <c r="D136" s="77"/>
    </row>
    <row r="137" spans="1:4" x14ac:dyDescent="0.25">
      <c r="A137" s="90"/>
      <c r="B137" s="77"/>
      <c r="C137" s="77"/>
      <c r="D137" s="77"/>
    </row>
    <row r="138" spans="1:4" x14ac:dyDescent="0.25">
      <c r="A138" s="90"/>
      <c r="B138" s="77"/>
      <c r="C138" s="77"/>
      <c r="D138" s="77"/>
    </row>
    <row r="139" spans="1:4" x14ac:dyDescent="0.25">
      <c r="A139" s="90"/>
      <c r="B139" s="77"/>
      <c r="C139" s="77"/>
      <c r="D139" s="77"/>
    </row>
    <row r="140" spans="1:4" x14ac:dyDescent="0.25">
      <c r="A140" s="90"/>
      <c r="B140" s="77"/>
      <c r="C140" s="77"/>
      <c r="D140" s="77"/>
    </row>
    <row r="141" spans="1:4" x14ac:dyDescent="0.25">
      <c r="A141" s="90"/>
      <c r="B141" s="77"/>
      <c r="C141" s="77"/>
      <c r="D141" s="77"/>
    </row>
    <row r="142" spans="1:4" x14ac:dyDescent="0.25">
      <c r="A142" s="90"/>
      <c r="B142" s="77"/>
      <c r="C142" s="77"/>
      <c r="D142" s="77"/>
    </row>
    <row r="143" spans="1:4" x14ac:dyDescent="0.25">
      <c r="A143" s="90"/>
      <c r="B143" s="77"/>
      <c r="C143" s="77"/>
      <c r="D143" s="77"/>
    </row>
    <row r="144" spans="1:4" x14ac:dyDescent="0.25">
      <c r="A144" s="90"/>
      <c r="B144" s="77"/>
      <c r="C144" s="77"/>
      <c r="D144" s="77"/>
    </row>
    <row r="145" spans="1:4" x14ac:dyDescent="0.25">
      <c r="A145" s="90"/>
      <c r="B145" s="77"/>
      <c r="C145" s="77"/>
      <c r="D145" s="77"/>
    </row>
    <row r="146" spans="1:4" x14ac:dyDescent="0.25">
      <c r="A146" s="90"/>
      <c r="B146" s="77"/>
      <c r="C146" s="77"/>
      <c r="D146" s="77"/>
    </row>
    <row r="147" spans="1:4" x14ac:dyDescent="0.25">
      <c r="A147" s="90"/>
      <c r="B147" s="77"/>
      <c r="C147" s="77"/>
      <c r="D147" s="77"/>
    </row>
    <row r="148" spans="1:4" x14ac:dyDescent="0.25">
      <c r="A148" s="90"/>
      <c r="B148" s="77"/>
      <c r="C148" s="77"/>
      <c r="D148" s="77"/>
    </row>
    <row r="149" spans="1:4" x14ac:dyDescent="0.25">
      <c r="A149" s="90"/>
      <c r="B149" s="77"/>
      <c r="C149" s="77"/>
      <c r="D149" s="77"/>
    </row>
    <row r="150" spans="1:4" x14ac:dyDescent="0.25">
      <c r="A150" s="90"/>
      <c r="B150" s="77"/>
      <c r="C150" s="77"/>
      <c r="D150" s="77"/>
    </row>
    <row r="151" spans="1:4" x14ac:dyDescent="0.25">
      <c r="A151" s="90"/>
      <c r="B151" s="77"/>
      <c r="C151" s="77"/>
      <c r="D151" s="77"/>
    </row>
    <row r="152" spans="1:4" x14ac:dyDescent="0.25">
      <c r="A152" s="90"/>
      <c r="B152" s="77"/>
      <c r="C152" s="77"/>
      <c r="D152" s="77"/>
    </row>
    <row r="153" spans="1:4" x14ac:dyDescent="0.25">
      <c r="A153" s="90"/>
      <c r="B153" s="77"/>
      <c r="C153" s="77"/>
      <c r="D153" s="77"/>
    </row>
    <row r="154" spans="1:4" x14ac:dyDescent="0.25">
      <c r="A154" s="90"/>
      <c r="B154" s="77"/>
      <c r="C154" s="77"/>
      <c r="D154" s="77"/>
    </row>
    <row r="155" spans="1:4" x14ac:dyDescent="0.25">
      <c r="A155" s="90"/>
      <c r="B155" s="77"/>
      <c r="C155" s="77"/>
      <c r="D155" s="77"/>
    </row>
    <row r="156" spans="1:4" x14ac:dyDescent="0.25">
      <c r="A156" s="90"/>
      <c r="B156" s="77"/>
      <c r="C156" s="77"/>
      <c r="D156" s="77"/>
    </row>
    <row r="157" spans="1:4" x14ac:dyDescent="0.25">
      <c r="A157" s="90"/>
      <c r="B157" s="77"/>
      <c r="C157" s="77"/>
      <c r="D157" s="77"/>
    </row>
    <row r="158" spans="1:4" x14ac:dyDescent="0.25">
      <c r="A158" s="90"/>
      <c r="B158" s="77"/>
      <c r="C158" s="77"/>
      <c r="D158" s="77"/>
    </row>
    <row r="159" spans="1:4" x14ac:dyDescent="0.25">
      <c r="A159" s="90"/>
      <c r="B159" s="77"/>
      <c r="C159" s="77"/>
      <c r="D159" s="77"/>
    </row>
    <row r="160" spans="1:4" x14ac:dyDescent="0.25">
      <c r="A160" s="90"/>
      <c r="B160" s="77"/>
      <c r="C160" s="77"/>
      <c r="D160" s="77"/>
    </row>
    <row r="161" spans="1:4" x14ac:dyDescent="0.25">
      <c r="A161" s="90"/>
      <c r="B161" s="77"/>
      <c r="C161" s="77"/>
      <c r="D161" s="77"/>
    </row>
    <row r="162" spans="1:4" x14ac:dyDescent="0.25">
      <c r="A162" s="90"/>
      <c r="B162" s="77"/>
      <c r="C162" s="77"/>
      <c r="D162" s="77"/>
    </row>
    <row r="163" spans="1:4" x14ac:dyDescent="0.25">
      <c r="A163" s="90"/>
      <c r="B163" s="77"/>
      <c r="C163" s="77"/>
      <c r="D163" s="77"/>
    </row>
    <row r="164" spans="1:4" x14ac:dyDescent="0.25">
      <c r="A164" s="90"/>
      <c r="B164" s="77"/>
      <c r="C164" s="77"/>
      <c r="D164" s="77"/>
    </row>
    <row r="165" spans="1:4" x14ac:dyDescent="0.25">
      <c r="A165" s="90"/>
      <c r="B165" s="77"/>
      <c r="C165" s="77"/>
      <c r="D165" s="77"/>
    </row>
    <row r="166" spans="1:4" x14ac:dyDescent="0.25">
      <c r="A166" s="90"/>
      <c r="B166" s="77"/>
      <c r="C166" s="77"/>
      <c r="D166" s="77"/>
    </row>
    <row r="167" spans="1:4" x14ac:dyDescent="0.25">
      <c r="A167" s="90"/>
      <c r="B167" s="77"/>
      <c r="C167" s="77"/>
      <c r="D167" s="77"/>
    </row>
    <row r="168" spans="1:4" x14ac:dyDescent="0.25">
      <c r="A168" s="90"/>
      <c r="B168" s="77"/>
      <c r="C168" s="77"/>
      <c r="D168" s="77"/>
    </row>
    <row r="169" spans="1:4" x14ac:dyDescent="0.25">
      <c r="A169" s="90"/>
      <c r="B169" s="77"/>
      <c r="C169" s="77"/>
      <c r="D169" s="77"/>
    </row>
    <row r="170" spans="1:4" x14ac:dyDescent="0.25">
      <c r="A170" s="90"/>
      <c r="B170" s="77"/>
      <c r="C170" s="77"/>
      <c r="D170" s="77"/>
    </row>
    <row r="171" spans="1:4" x14ac:dyDescent="0.25">
      <c r="A171" s="90"/>
      <c r="B171" s="77"/>
      <c r="C171" s="77"/>
      <c r="D171" s="77"/>
    </row>
    <row r="172" spans="1:4" x14ac:dyDescent="0.25">
      <c r="A172" s="90"/>
      <c r="B172" s="77"/>
      <c r="C172" s="77"/>
      <c r="D172" s="77"/>
    </row>
    <row r="173" spans="1:4" x14ac:dyDescent="0.25">
      <c r="A173" s="90"/>
      <c r="B173" s="77"/>
      <c r="C173" s="77"/>
      <c r="D173" s="77"/>
    </row>
    <row r="174" spans="1:4" x14ac:dyDescent="0.25">
      <c r="A174" s="90"/>
      <c r="B174" s="77"/>
      <c r="C174" s="77"/>
      <c r="D174" s="77"/>
    </row>
    <row r="175" spans="1:4" x14ac:dyDescent="0.25">
      <c r="A175" s="90"/>
      <c r="B175" s="77"/>
      <c r="C175" s="77"/>
      <c r="D175" s="77"/>
    </row>
    <row r="176" spans="1:4" x14ac:dyDescent="0.25">
      <c r="A176" s="90"/>
      <c r="B176" s="77"/>
      <c r="C176" s="77"/>
      <c r="D176" s="77"/>
    </row>
    <row r="177" spans="1:4" x14ac:dyDescent="0.25">
      <c r="A177" s="90"/>
      <c r="B177" s="77"/>
      <c r="C177" s="77"/>
      <c r="D177" s="77"/>
    </row>
    <row r="178" spans="1:4" x14ac:dyDescent="0.25">
      <c r="A178" s="90"/>
      <c r="B178" s="77"/>
      <c r="C178" s="77"/>
      <c r="D178" s="77"/>
    </row>
    <row r="179" spans="1:4" x14ac:dyDescent="0.25">
      <c r="A179" s="90"/>
      <c r="B179" s="77"/>
      <c r="C179" s="77"/>
      <c r="D179" s="77"/>
    </row>
    <row r="180" spans="1:4" x14ac:dyDescent="0.25">
      <c r="A180" s="90"/>
      <c r="B180" s="77"/>
      <c r="C180" s="77"/>
      <c r="D180" s="77"/>
    </row>
    <row r="181" spans="1:4" x14ac:dyDescent="0.25">
      <c r="A181" s="90"/>
      <c r="B181" s="77"/>
      <c r="C181" s="77"/>
      <c r="D181" s="77"/>
    </row>
    <row r="182" spans="1:4" x14ac:dyDescent="0.25">
      <c r="A182" s="90"/>
      <c r="B182" s="77"/>
      <c r="C182" s="77"/>
      <c r="D182" s="77"/>
    </row>
    <row r="183" spans="1:4" x14ac:dyDescent="0.25">
      <c r="A183" s="90"/>
      <c r="B183" s="77"/>
      <c r="C183" s="77"/>
      <c r="D183" s="77"/>
    </row>
    <row r="184" spans="1:4" x14ac:dyDescent="0.25">
      <c r="A184" s="90"/>
      <c r="B184" s="77"/>
      <c r="C184" s="77"/>
      <c r="D184" s="77"/>
    </row>
    <row r="185" spans="1:4" x14ac:dyDescent="0.25">
      <c r="A185" s="90"/>
      <c r="B185" s="77"/>
      <c r="C185" s="77"/>
      <c r="D185" s="77"/>
    </row>
    <row r="186" spans="1:4" x14ac:dyDescent="0.25">
      <c r="A186" s="90"/>
      <c r="B186" s="77"/>
      <c r="C186" s="77"/>
      <c r="D186" s="77"/>
    </row>
    <row r="187" spans="1:4" x14ac:dyDescent="0.25">
      <c r="A187" s="90"/>
      <c r="B187" s="77"/>
      <c r="C187" s="77"/>
      <c r="D187" s="77"/>
    </row>
    <row r="188" spans="1:4" x14ac:dyDescent="0.25">
      <c r="A188" s="90"/>
      <c r="B188" s="77"/>
      <c r="C188" s="77"/>
      <c r="D188" s="77"/>
    </row>
    <row r="189" spans="1:4" x14ac:dyDescent="0.25">
      <c r="A189" s="90"/>
      <c r="B189" s="77"/>
      <c r="C189" s="77"/>
      <c r="D189" s="77"/>
    </row>
    <row r="190" spans="1:4" x14ac:dyDescent="0.25">
      <c r="A190" s="90"/>
      <c r="B190" s="77"/>
      <c r="C190" s="77"/>
      <c r="D190" s="77"/>
    </row>
    <row r="191" spans="1:4" x14ac:dyDescent="0.25">
      <c r="A191" s="90"/>
      <c r="B191" s="77"/>
      <c r="C191" s="77"/>
      <c r="D191" s="77"/>
    </row>
    <row r="192" spans="1:4" x14ac:dyDescent="0.25">
      <c r="A192" s="90"/>
      <c r="B192" s="77"/>
      <c r="C192" s="77"/>
      <c r="D192" s="77"/>
    </row>
    <row r="193" spans="1:4" x14ac:dyDescent="0.25">
      <c r="A193" s="90"/>
      <c r="B193" s="77"/>
      <c r="C193" s="77"/>
      <c r="D193" s="77"/>
    </row>
    <row r="194" spans="1:4" x14ac:dyDescent="0.25">
      <c r="A194" s="90"/>
      <c r="B194" s="77"/>
      <c r="C194" s="77"/>
      <c r="D194" s="77"/>
    </row>
    <row r="195" spans="1:4" x14ac:dyDescent="0.25">
      <c r="A195" s="90"/>
      <c r="B195" s="77"/>
      <c r="C195" s="77"/>
      <c r="D195" s="77"/>
    </row>
    <row r="196" spans="1:4" x14ac:dyDescent="0.25">
      <c r="A196" s="90"/>
      <c r="B196" s="77"/>
      <c r="C196" s="77"/>
      <c r="D196" s="77"/>
    </row>
    <row r="197" spans="1:4" x14ac:dyDescent="0.25">
      <c r="A197" s="90"/>
      <c r="B197" s="77"/>
      <c r="C197" s="77"/>
      <c r="D197" s="77"/>
    </row>
    <row r="198" spans="1:4" x14ac:dyDescent="0.25">
      <c r="A198" s="90"/>
      <c r="B198" s="77"/>
      <c r="C198" s="77"/>
      <c r="D198" s="77"/>
    </row>
    <row r="199" spans="1:4" x14ac:dyDescent="0.25">
      <c r="A199" s="90"/>
      <c r="B199" s="77"/>
      <c r="C199" s="77"/>
      <c r="D199" s="77"/>
    </row>
    <row r="200" spans="1:4" x14ac:dyDescent="0.25">
      <c r="A200" s="90"/>
      <c r="B200" s="77"/>
      <c r="C200" s="77"/>
      <c r="D200" s="77"/>
    </row>
    <row r="201" spans="1:4" x14ac:dyDescent="0.25">
      <c r="A201" s="90"/>
      <c r="B201" s="77"/>
      <c r="C201" s="77"/>
      <c r="D201" s="77"/>
    </row>
    <row r="202" spans="1:4" x14ac:dyDescent="0.25">
      <c r="A202" s="90"/>
      <c r="B202" s="77"/>
      <c r="C202" s="77"/>
      <c r="D202" s="77"/>
    </row>
    <row r="203" spans="1:4" x14ac:dyDescent="0.25">
      <c r="A203" s="90"/>
      <c r="B203" s="77"/>
      <c r="C203" s="77"/>
      <c r="D203" s="77"/>
    </row>
    <row r="204" spans="1:4" x14ac:dyDescent="0.25">
      <c r="A204" s="90"/>
      <c r="B204" s="77"/>
      <c r="C204" s="77"/>
      <c r="D204" s="77"/>
    </row>
    <row r="205" spans="1:4" x14ac:dyDescent="0.25">
      <c r="A205" s="90"/>
      <c r="B205" s="77"/>
      <c r="C205" s="77"/>
      <c r="D205" s="77"/>
    </row>
    <row r="206" spans="1:4" x14ac:dyDescent="0.25">
      <c r="A206" s="90"/>
      <c r="B206" s="77"/>
      <c r="C206" s="77"/>
      <c r="D206" s="77"/>
    </row>
    <row r="207" spans="1:4" x14ac:dyDescent="0.25">
      <c r="A207" s="90"/>
      <c r="B207" s="77"/>
      <c r="C207" s="77"/>
      <c r="D207" s="77"/>
    </row>
    <row r="208" spans="1:4" x14ac:dyDescent="0.25">
      <c r="A208" s="90"/>
      <c r="B208" s="77"/>
      <c r="C208" s="77"/>
      <c r="D208" s="77"/>
    </row>
    <row r="209" spans="1:4" x14ac:dyDescent="0.25">
      <c r="A209" s="90"/>
      <c r="B209" s="77"/>
      <c r="C209" s="77"/>
      <c r="D209" s="77"/>
    </row>
    <row r="210" spans="1:4" x14ac:dyDescent="0.25">
      <c r="A210" s="90"/>
      <c r="B210" s="77"/>
      <c r="C210" s="77"/>
      <c r="D210" s="77"/>
    </row>
    <row r="211" spans="1:4" x14ac:dyDescent="0.25">
      <c r="A211" s="90"/>
      <c r="B211" s="77"/>
      <c r="C211" s="77"/>
      <c r="D211" s="77"/>
    </row>
    <row r="212" spans="1:4" x14ac:dyDescent="0.25">
      <c r="A212" s="90"/>
      <c r="B212" s="77"/>
      <c r="C212" s="77"/>
      <c r="D212" s="77"/>
    </row>
    <row r="213" spans="1:4" x14ac:dyDescent="0.25">
      <c r="A213" s="90"/>
      <c r="B213" s="77"/>
      <c r="C213" s="77"/>
      <c r="D213" s="77"/>
    </row>
    <row r="214" spans="1:4" x14ac:dyDescent="0.25">
      <c r="A214" s="90"/>
      <c r="B214" s="77"/>
      <c r="C214" s="77"/>
      <c r="D214" s="77"/>
    </row>
    <row r="215" spans="1:4" x14ac:dyDescent="0.25">
      <c r="A215" s="90"/>
      <c r="B215" s="77"/>
      <c r="C215" s="77"/>
      <c r="D215" s="77"/>
    </row>
    <row r="216" spans="1:4" x14ac:dyDescent="0.25">
      <c r="A216" s="90"/>
      <c r="B216" s="77"/>
      <c r="C216" s="77"/>
      <c r="D216" s="77"/>
    </row>
    <row r="217" spans="1:4" x14ac:dyDescent="0.25">
      <c r="A217" s="90"/>
      <c r="B217" s="77"/>
      <c r="C217" s="77"/>
      <c r="D217" s="77"/>
    </row>
    <row r="218" spans="1:4" x14ac:dyDescent="0.25">
      <c r="A218" s="90"/>
      <c r="B218" s="77"/>
      <c r="C218" s="77"/>
      <c r="D218" s="77"/>
    </row>
    <row r="219" spans="1:4" x14ac:dyDescent="0.25">
      <c r="A219" s="90"/>
      <c r="B219" s="77"/>
      <c r="C219" s="77"/>
      <c r="D219" s="77"/>
    </row>
    <row r="220" spans="1:4" x14ac:dyDescent="0.25">
      <c r="A220" s="90"/>
      <c r="B220" s="77"/>
      <c r="C220" s="77"/>
      <c r="D220" s="77"/>
    </row>
    <row r="221" spans="1:4" x14ac:dyDescent="0.25">
      <c r="A221" s="90"/>
      <c r="B221" s="77"/>
      <c r="C221" s="77"/>
      <c r="D221" s="77"/>
    </row>
    <row r="222" spans="1:4" x14ac:dyDescent="0.25">
      <c r="A222" s="90"/>
      <c r="B222" s="77"/>
      <c r="C222" s="77"/>
      <c r="D222" s="77"/>
    </row>
    <row r="223" spans="1:4" x14ac:dyDescent="0.25">
      <c r="A223" s="90"/>
      <c r="B223" s="77"/>
      <c r="C223" s="77"/>
      <c r="D223" s="77"/>
    </row>
    <row r="224" spans="1:4" x14ac:dyDescent="0.25">
      <c r="A224" s="90"/>
      <c r="B224" s="77"/>
      <c r="C224" s="77"/>
      <c r="D224" s="77"/>
    </row>
    <row r="225" spans="1:4" x14ac:dyDescent="0.25">
      <c r="A225" s="90"/>
      <c r="B225" s="77"/>
      <c r="C225" s="77"/>
      <c r="D225" s="77"/>
    </row>
    <row r="226" spans="1:4" x14ac:dyDescent="0.25">
      <c r="A226" s="90"/>
      <c r="B226" s="77"/>
      <c r="C226" s="77"/>
      <c r="D226" s="77"/>
    </row>
    <row r="227" spans="1:4" x14ac:dyDescent="0.25">
      <c r="A227" s="90"/>
      <c r="B227" s="77"/>
      <c r="C227" s="77"/>
      <c r="D227" s="77"/>
    </row>
    <row r="228" spans="1:4" x14ac:dyDescent="0.25">
      <c r="A228" s="90"/>
      <c r="B228" s="77"/>
      <c r="C228" s="77"/>
      <c r="D228" s="77"/>
    </row>
    <row r="229" spans="1:4" x14ac:dyDescent="0.25">
      <c r="A229" s="90"/>
      <c r="B229" s="77"/>
      <c r="C229" s="77"/>
      <c r="D229" s="77"/>
    </row>
    <row r="230" spans="1:4" x14ac:dyDescent="0.25">
      <c r="A230" s="90"/>
      <c r="B230" s="77"/>
      <c r="C230" s="77"/>
      <c r="D230" s="77"/>
    </row>
    <row r="231" spans="1:4" x14ac:dyDescent="0.25">
      <c r="A231" s="90"/>
      <c r="B231" s="77"/>
      <c r="C231" s="77"/>
      <c r="D231" s="77"/>
    </row>
    <row r="232" spans="1:4" x14ac:dyDescent="0.25">
      <c r="A232" s="90"/>
      <c r="B232" s="77"/>
      <c r="C232" s="77"/>
      <c r="D232" s="77"/>
    </row>
    <row r="233" spans="1:4" x14ac:dyDescent="0.25">
      <c r="A233" s="90"/>
      <c r="B233" s="77"/>
      <c r="C233" s="77"/>
      <c r="D233" s="77"/>
    </row>
    <row r="234" spans="1:4" x14ac:dyDescent="0.25">
      <c r="A234" s="90"/>
      <c r="B234" s="77"/>
      <c r="C234" s="77"/>
      <c r="D234" s="77"/>
    </row>
    <row r="235" spans="1:4" x14ac:dyDescent="0.25">
      <c r="A235" s="90"/>
      <c r="B235" s="77"/>
      <c r="C235" s="77"/>
      <c r="D235" s="77"/>
    </row>
    <row r="236" spans="1:4" x14ac:dyDescent="0.25">
      <c r="A236" s="90"/>
      <c r="B236" s="77"/>
      <c r="C236" s="77"/>
      <c r="D236" s="77"/>
    </row>
    <row r="237" spans="1:4" x14ac:dyDescent="0.25">
      <c r="A237" s="90"/>
      <c r="B237" s="77"/>
      <c r="C237" s="77"/>
      <c r="D237" s="77"/>
    </row>
    <row r="238" spans="1:4" x14ac:dyDescent="0.25">
      <c r="A238" s="90"/>
      <c r="B238" s="77"/>
      <c r="C238" s="77"/>
      <c r="D238" s="77"/>
    </row>
    <row r="239" spans="1:4" x14ac:dyDescent="0.25">
      <c r="A239" s="90"/>
      <c r="B239" s="77"/>
      <c r="C239" s="77"/>
      <c r="D239" s="77"/>
    </row>
    <row r="240" spans="1:4" x14ac:dyDescent="0.25">
      <c r="A240" s="90"/>
      <c r="B240" s="77"/>
      <c r="C240" s="77"/>
      <c r="D240" s="77"/>
    </row>
    <row r="241" spans="1:4" x14ac:dyDescent="0.25">
      <c r="A241" s="90"/>
      <c r="B241" s="77"/>
      <c r="C241" s="77"/>
      <c r="D241" s="77"/>
    </row>
    <row r="242" spans="1:4" x14ac:dyDescent="0.25">
      <c r="A242" s="90"/>
      <c r="B242" s="77"/>
      <c r="C242" s="77"/>
      <c r="D242" s="77"/>
    </row>
    <row r="243" spans="1:4" x14ac:dyDescent="0.25">
      <c r="A243" s="90"/>
      <c r="B243" s="77"/>
      <c r="C243" s="77"/>
      <c r="D243" s="77"/>
    </row>
    <row r="244" spans="1:4" x14ac:dyDescent="0.25">
      <c r="A244" s="90"/>
      <c r="B244" s="77"/>
      <c r="C244" s="77"/>
      <c r="D244" s="77"/>
    </row>
    <row r="245" spans="1:4" x14ac:dyDescent="0.25">
      <c r="A245" s="90"/>
      <c r="B245" s="77"/>
      <c r="C245" s="77"/>
      <c r="D245" s="77"/>
    </row>
    <row r="246" spans="1:4" x14ac:dyDescent="0.25">
      <c r="A246" s="90"/>
      <c r="B246" s="77"/>
      <c r="C246" s="77"/>
      <c r="D246" s="77"/>
    </row>
    <row r="247" spans="1:4" x14ac:dyDescent="0.25">
      <c r="A247" s="90"/>
      <c r="B247" s="77"/>
      <c r="C247" s="77"/>
      <c r="D247" s="77"/>
    </row>
    <row r="248" spans="1:4" x14ac:dyDescent="0.25">
      <c r="A248" s="90"/>
      <c r="B248" s="77"/>
      <c r="C248" s="77"/>
      <c r="D248" s="77"/>
    </row>
    <row r="249" spans="1:4" x14ac:dyDescent="0.25">
      <c r="A249" s="90"/>
      <c r="B249" s="77"/>
      <c r="C249" s="77"/>
      <c r="D249" s="77"/>
    </row>
    <row r="250" spans="1:4" x14ac:dyDescent="0.25">
      <c r="A250" s="90"/>
      <c r="B250" s="77"/>
      <c r="C250" s="77"/>
      <c r="D250" s="77"/>
    </row>
    <row r="251" spans="1:4" x14ac:dyDescent="0.25">
      <c r="A251" s="90"/>
      <c r="B251" s="77"/>
      <c r="C251" s="77"/>
      <c r="D251" s="77"/>
    </row>
    <row r="252" spans="1:4" x14ac:dyDescent="0.25">
      <c r="A252" s="90"/>
      <c r="B252" s="77"/>
      <c r="C252" s="77"/>
      <c r="D252" s="77"/>
    </row>
    <row r="253" spans="1:4" x14ac:dyDescent="0.25">
      <c r="A253" s="90"/>
      <c r="B253" s="77"/>
      <c r="C253" s="77"/>
      <c r="D253" s="77"/>
    </row>
    <row r="254" spans="1:4" x14ac:dyDescent="0.25">
      <c r="A254" s="90"/>
      <c r="B254" s="77"/>
      <c r="C254" s="77"/>
      <c r="D254" s="77"/>
    </row>
    <row r="255" spans="1:4" x14ac:dyDescent="0.25">
      <c r="A255" s="90"/>
      <c r="B255" s="77"/>
      <c r="C255" s="77"/>
      <c r="D255" s="77"/>
    </row>
    <row r="256" spans="1:4" x14ac:dyDescent="0.25">
      <c r="A256" s="90"/>
      <c r="B256" s="77"/>
      <c r="C256" s="77"/>
      <c r="D256" s="77"/>
    </row>
    <row r="257" spans="1:4" x14ac:dyDescent="0.25">
      <c r="A257" s="90"/>
      <c r="B257" s="77"/>
      <c r="C257" s="77"/>
      <c r="D257" s="77"/>
    </row>
    <row r="258" spans="1:4" x14ac:dyDescent="0.25">
      <c r="A258" s="90"/>
      <c r="B258" s="77"/>
      <c r="C258" s="77"/>
      <c r="D258" s="77"/>
    </row>
    <row r="259" spans="1:4" x14ac:dyDescent="0.25">
      <c r="A259" s="90"/>
      <c r="B259" s="77"/>
      <c r="C259" s="77"/>
      <c r="D259" s="77"/>
    </row>
    <row r="260" spans="1:4" x14ac:dyDescent="0.25">
      <c r="A260" s="90"/>
      <c r="B260" s="77"/>
      <c r="C260" s="77"/>
      <c r="D260" s="77"/>
    </row>
    <row r="261" spans="1:4" x14ac:dyDescent="0.25">
      <c r="A261" s="90"/>
      <c r="B261" s="77"/>
      <c r="C261" s="77"/>
      <c r="D261" s="77"/>
    </row>
    <row r="262" spans="1:4" x14ac:dyDescent="0.25">
      <c r="A262" s="90"/>
      <c r="B262" s="77"/>
      <c r="C262" s="77"/>
      <c r="D262" s="77"/>
    </row>
    <row r="263" spans="1:4" x14ac:dyDescent="0.25">
      <c r="A263" s="90"/>
      <c r="B263" s="77"/>
      <c r="C263" s="77"/>
      <c r="D263" s="77"/>
    </row>
    <row r="264" spans="1:4" x14ac:dyDescent="0.25">
      <c r="A264" s="90"/>
      <c r="B264" s="77"/>
      <c r="C264" s="77"/>
      <c r="D264" s="77"/>
    </row>
    <row r="265" spans="1:4" x14ac:dyDescent="0.25">
      <c r="A265" s="90"/>
      <c r="B265" s="77"/>
      <c r="C265" s="77"/>
      <c r="D265" s="77"/>
    </row>
    <row r="266" spans="1:4" x14ac:dyDescent="0.25">
      <c r="A266" s="90"/>
      <c r="B266" s="77"/>
      <c r="C266" s="77"/>
      <c r="D266" s="77"/>
    </row>
    <row r="267" spans="1:4" x14ac:dyDescent="0.25">
      <c r="A267" s="90"/>
      <c r="B267" s="77"/>
      <c r="C267" s="77"/>
      <c r="D267" s="77"/>
    </row>
    <row r="268" spans="1:4" x14ac:dyDescent="0.25">
      <c r="A268" s="90"/>
      <c r="B268" s="77"/>
      <c r="C268" s="77"/>
      <c r="D268" s="77"/>
    </row>
    <row r="269" spans="1:4" x14ac:dyDescent="0.25">
      <c r="A269" s="90"/>
      <c r="B269" s="77"/>
      <c r="C269" s="77"/>
      <c r="D269" s="77"/>
    </row>
    <row r="270" spans="1:4" x14ac:dyDescent="0.25">
      <c r="A270" s="90"/>
      <c r="B270" s="77"/>
      <c r="C270" s="77"/>
      <c r="D270" s="77"/>
    </row>
    <row r="271" spans="1:4" x14ac:dyDescent="0.25">
      <c r="A271" s="90"/>
      <c r="B271" s="77"/>
      <c r="C271" s="77"/>
      <c r="D271" s="77"/>
    </row>
    <row r="272" spans="1:4" x14ac:dyDescent="0.25">
      <c r="A272" s="90"/>
      <c r="B272" s="77"/>
      <c r="C272" s="77"/>
      <c r="D272" s="77"/>
    </row>
    <row r="273" spans="1:4" x14ac:dyDescent="0.25">
      <c r="A273" s="90"/>
      <c r="B273" s="77"/>
      <c r="C273" s="77"/>
      <c r="D273" s="77"/>
    </row>
    <row r="274" spans="1:4" x14ac:dyDescent="0.25">
      <c r="A274" s="90"/>
      <c r="B274" s="77"/>
      <c r="C274" s="77"/>
      <c r="D274" s="77"/>
    </row>
    <row r="275" spans="1:4" x14ac:dyDescent="0.25">
      <c r="A275" s="90"/>
      <c r="B275" s="77"/>
      <c r="C275" s="77"/>
      <c r="D275" s="77"/>
    </row>
    <row r="276" spans="1:4" x14ac:dyDescent="0.25">
      <c r="A276" s="90"/>
      <c r="B276" s="77"/>
      <c r="C276" s="77"/>
      <c r="D276" s="77"/>
    </row>
    <row r="277" spans="1:4" x14ac:dyDescent="0.25">
      <c r="A277" s="90"/>
      <c r="B277" s="77"/>
      <c r="C277" s="77"/>
      <c r="D277" s="77"/>
    </row>
    <row r="278" spans="1:4" x14ac:dyDescent="0.25">
      <c r="A278" s="90"/>
      <c r="B278" s="77"/>
      <c r="C278" s="77"/>
      <c r="D278" s="77"/>
    </row>
    <row r="279" spans="1:4" x14ac:dyDescent="0.25">
      <c r="A279" s="90"/>
      <c r="B279" s="77"/>
      <c r="C279" s="77"/>
      <c r="D279" s="77"/>
    </row>
    <row r="280" spans="1:4" x14ac:dyDescent="0.25">
      <c r="A280" s="90"/>
      <c r="B280" s="77"/>
      <c r="C280" s="77"/>
      <c r="D280" s="77"/>
    </row>
    <row r="281" spans="1:4" x14ac:dyDescent="0.25">
      <c r="A281" s="90"/>
      <c r="B281" s="77"/>
      <c r="C281" s="77"/>
      <c r="D281" s="77"/>
    </row>
    <row r="282" spans="1:4" x14ac:dyDescent="0.25">
      <c r="A282" s="90"/>
      <c r="B282" s="77"/>
      <c r="C282" s="77"/>
      <c r="D282" s="77"/>
    </row>
    <row r="283" spans="1:4" x14ac:dyDescent="0.25">
      <c r="A283" s="90"/>
      <c r="B283" s="77"/>
      <c r="C283" s="77"/>
      <c r="D283" s="77"/>
    </row>
    <row r="284" spans="1:4" x14ac:dyDescent="0.25">
      <c r="A284" s="90"/>
      <c r="B284" s="77"/>
      <c r="C284" s="77"/>
      <c r="D284" s="77"/>
    </row>
    <row r="285" spans="1:4" x14ac:dyDescent="0.25">
      <c r="A285" s="90"/>
      <c r="B285" s="77"/>
      <c r="C285" s="77"/>
      <c r="D285" s="77"/>
    </row>
    <row r="286" spans="1:4" x14ac:dyDescent="0.25">
      <c r="A286" s="90"/>
      <c r="B286" s="77"/>
      <c r="C286" s="77"/>
      <c r="D286" s="77"/>
    </row>
    <row r="287" spans="1:4" x14ac:dyDescent="0.25">
      <c r="A287" s="90"/>
      <c r="B287" s="77"/>
      <c r="C287" s="77"/>
      <c r="D287" s="77"/>
    </row>
    <row r="288" spans="1:4" x14ac:dyDescent="0.25">
      <c r="A288" s="90"/>
      <c r="B288" s="77"/>
      <c r="C288" s="77"/>
      <c r="D288" s="77"/>
    </row>
    <row r="289" spans="1:4" x14ac:dyDescent="0.25">
      <c r="A289" s="90"/>
      <c r="B289" s="77"/>
      <c r="C289" s="77"/>
      <c r="D289" s="77"/>
    </row>
    <row r="290" spans="1:4" x14ac:dyDescent="0.25">
      <c r="A290" s="90"/>
      <c r="B290" s="77"/>
      <c r="C290" s="77"/>
      <c r="D290" s="77"/>
    </row>
    <row r="291" spans="1:4" x14ac:dyDescent="0.25">
      <c r="A291" s="90"/>
      <c r="B291" s="77"/>
      <c r="C291" s="77"/>
      <c r="D291" s="77"/>
    </row>
    <row r="292" spans="1:4" x14ac:dyDescent="0.25">
      <c r="A292" s="90"/>
      <c r="B292" s="77"/>
      <c r="C292" s="77"/>
      <c r="D292" s="77"/>
    </row>
    <row r="293" spans="1:4" x14ac:dyDescent="0.25">
      <c r="A293" s="90"/>
      <c r="B293" s="77"/>
      <c r="C293" s="77"/>
      <c r="D293" s="77"/>
    </row>
    <row r="294" spans="1:4" x14ac:dyDescent="0.25">
      <c r="A294" s="90"/>
      <c r="B294" s="77"/>
      <c r="C294" s="77"/>
      <c r="D294" s="77"/>
    </row>
    <row r="295" spans="1:4" x14ac:dyDescent="0.25">
      <c r="A295" s="90"/>
      <c r="B295" s="77"/>
      <c r="C295" s="77"/>
      <c r="D295" s="77"/>
    </row>
    <row r="296" spans="1:4" x14ac:dyDescent="0.25">
      <c r="A296" s="90"/>
      <c r="B296" s="77"/>
      <c r="C296" s="77"/>
      <c r="D296" s="77"/>
    </row>
    <row r="297" spans="1:4" x14ac:dyDescent="0.25">
      <c r="A297" s="90"/>
      <c r="B297" s="77"/>
      <c r="C297" s="77"/>
      <c r="D297" s="77"/>
    </row>
    <row r="298" spans="1:4" x14ac:dyDescent="0.25">
      <c r="A298" s="90"/>
      <c r="B298" s="77"/>
      <c r="C298" s="77"/>
      <c r="D298" s="77"/>
    </row>
    <row r="299" spans="1:4" x14ac:dyDescent="0.25">
      <c r="A299" s="90"/>
      <c r="B299" s="77"/>
      <c r="C299" s="77"/>
      <c r="D299" s="77"/>
    </row>
    <row r="300" spans="1:4" x14ac:dyDescent="0.25">
      <c r="A300" s="90"/>
      <c r="B300" s="77"/>
      <c r="C300" s="77"/>
      <c r="D300" s="77"/>
    </row>
    <row r="301" spans="1:4" x14ac:dyDescent="0.25">
      <c r="A301" s="90"/>
      <c r="B301" s="77"/>
      <c r="C301" s="77"/>
      <c r="D301" s="77"/>
    </row>
    <row r="302" spans="1:4" x14ac:dyDescent="0.25">
      <c r="A302" s="90"/>
      <c r="B302" s="77"/>
      <c r="C302" s="77"/>
      <c r="D302" s="77"/>
    </row>
    <row r="303" spans="1:4" x14ac:dyDescent="0.25">
      <c r="A303" s="90"/>
      <c r="B303" s="77"/>
      <c r="C303" s="77"/>
      <c r="D303" s="77"/>
    </row>
    <row r="304" spans="1:4" x14ac:dyDescent="0.25">
      <c r="A304" s="90"/>
      <c r="B304" s="77"/>
      <c r="C304" s="77"/>
      <c r="D304" s="77"/>
    </row>
    <row r="305" spans="1:4" x14ac:dyDescent="0.25">
      <c r="A305" s="90"/>
      <c r="B305" s="77"/>
      <c r="C305" s="77"/>
      <c r="D305" s="77"/>
    </row>
    <row r="306" spans="1:4" x14ac:dyDescent="0.25">
      <c r="A306" s="90"/>
      <c r="B306" s="77"/>
      <c r="C306" s="77"/>
      <c r="D306" s="77"/>
    </row>
    <row r="307" spans="1:4" x14ac:dyDescent="0.25">
      <c r="A307" s="90"/>
      <c r="B307" s="77"/>
      <c r="C307" s="77"/>
      <c r="D307" s="77"/>
    </row>
    <row r="308" spans="1:4" x14ac:dyDescent="0.25">
      <c r="A308" s="90"/>
      <c r="B308" s="77"/>
      <c r="C308" s="77"/>
      <c r="D308" s="77"/>
    </row>
    <row r="309" spans="1:4" x14ac:dyDescent="0.25">
      <c r="A309" s="90"/>
      <c r="B309" s="77"/>
      <c r="C309" s="77"/>
      <c r="D309" s="77"/>
    </row>
    <row r="310" spans="1:4" x14ac:dyDescent="0.25">
      <c r="A310" s="90"/>
      <c r="B310" s="77"/>
      <c r="C310" s="77"/>
      <c r="D310" s="77"/>
    </row>
    <row r="311" spans="1:4" x14ac:dyDescent="0.25">
      <c r="A311" s="90"/>
      <c r="B311" s="77"/>
      <c r="C311" s="77"/>
      <c r="D311" s="77"/>
    </row>
    <row r="312" spans="1:4" x14ac:dyDescent="0.25">
      <c r="A312" s="90"/>
      <c r="B312" s="77"/>
      <c r="C312" s="77"/>
      <c r="D312" s="77"/>
    </row>
    <row r="313" spans="1:4" x14ac:dyDescent="0.25">
      <c r="A313" s="90"/>
      <c r="B313" s="77"/>
      <c r="C313" s="77"/>
      <c r="D313" s="77"/>
    </row>
    <row r="314" spans="1:4" x14ac:dyDescent="0.25">
      <c r="A314" s="90"/>
      <c r="B314" s="77"/>
      <c r="C314" s="77"/>
      <c r="D314" s="77"/>
    </row>
    <row r="315" spans="1:4" x14ac:dyDescent="0.25">
      <c r="A315" s="90"/>
      <c r="B315" s="77"/>
      <c r="C315" s="77"/>
      <c r="D315" s="77"/>
    </row>
    <row r="316" spans="1:4" x14ac:dyDescent="0.25">
      <c r="A316" s="90"/>
      <c r="B316" s="77"/>
      <c r="C316" s="77"/>
      <c r="D316" s="77"/>
    </row>
    <row r="317" spans="1:4" x14ac:dyDescent="0.25">
      <c r="A317" s="90"/>
      <c r="B317" s="77"/>
      <c r="C317" s="77"/>
      <c r="D317" s="77"/>
    </row>
    <row r="318" spans="1:4" x14ac:dyDescent="0.25">
      <c r="A318" s="90"/>
      <c r="B318" s="77"/>
      <c r="C318" s="77"/>
      <c r="D318" s="77"/>
    </row>
    <row r="319" spans="1:4" x14ac:dyDescent="0.25">
      <c r="A319" s="90"/>
      <c r="B319" s="77"/>
      <c r="C319" s="77"/>
      <c r="D319" s="77"/>
    </row>
    <row r="320" spans="1:4" x14ac:dyDescent="0.25">
      <c r="A320" s="90"/>
      <c r="B320" s="77"/>
      <c r="C320" s="77"/>
      <c r="D320" s="77"/>
    </row>
    <row r="321" spans="1:4" x14ac:dyDescent="0.25">
      <c r="A321" s="90"/>
      <c r="B321" s="77"/>
      <c r="C321" s="77"/>
      <c r="D321" s="77"/>
    </row>
    <row r="322" spans="1:4" x14ac:dyDescent="0.25">
      <c r="A322" s="90"/>
      <c r="B322" s="77"/>
      <c r="C322" s="77"/>
      <c r="D322" s="77"/>
    </row>
    <row r="323" spans="1:4" x14ac:dyDescent="0.25">
      <c r="A323" s="90"/>
      <c r="B323" s="77"/>
      <c r="C323" s="77"/>
      <c r="D323" s="77"/>
    </row>
    <row r="324" spans="1:4" x14ac:dyDescent="0.25">
      <c r="A324" s="90"/>
      <c r="B324" s="77"/>
      <c r="C324" s="77"/>
      <c r="D324" s="77"/>
    </row>
    <row r="325" spans="1:4" x14ac:dyDescent="0.25">
      <c r="A325" s="90"/>
      <c r="B325" s="77"/>
      <c r="C325" s="77"/>
      <c r="D325" s="77"/>
    </row>
    <row r="326" spans="1:4" x14ac:dyDescent="0.25">
      <c r="A326" s="90"/>
      <c r="B326" s="77"/>
      <c r="C326" s="77"/>
      <c r="D326" s="77"/>
    </row>
    <row r="327" spans="1:4" x14ac:dyDescent="0.25">
      <c r="A327" s="90"/>
      <c r="B327" s="77"/>
      <c r="C327" s="77"/>
      <c r="D327" s="77"/>
    </row>
    <row r="328" spans="1:4" x14ac:dyDescent="0.25">
      <c r="A328" s="90"/>
      <c r="B328" s="77"/>
      <c r="C328" s="77"/>
      <c r="D328" s="77"/>
    </row>
    <row r="329" spans="1:4" x14ac:dyDescent="0.25">
      <c r="A329" s="90"/>
      <c r="B329" s="77"/>
      <c r="C329" s="77"/>
      <c r="D329" s="77"/>
    </row>
    <row r="330" spans="1:4" x14ac:dyDescent="0.25">
      <c r="A330" s="90"/>
      <c r="B330" s="77"/>
      <c r="C330" s="77"/>
      <c r="D330" s="77"/>
    </row>
    <row r="331" spans="1:4" x14ac:dyDescent="0.25">
      <c r="A331" s="90"/>
      <c r="B331" s="77"/>
      <c r="C331" s="77"/>
      <c r="D331" s="77"/>
    </row>
    <row r="332" spans="1:4" x14ac:dyDescent="0.25">
      <c r="A332" s="90"/>
      <c r="B332" s="77"/>
      <c r="C332" s="77"/>
      <c r="D332" s="77"/>
    </row>
    <row r="333" spans="1:4" x14ac:dyDescent="0.25">
      <c r="A333" s="90"/>
      <c r="B333" s="77"/>
      <c r="C333" s="77"/>
      <c r="D333" s="77"/>
    </row>
    <row r="334" spans="1:4" x14ac:dyDescent="0.25">
      <c r="A334" s="90"/>
      <c r="B334" s="77"/>
      <c r="C334" s="77"/>
      <c r="D334" s="77"/>
    </row>
    <row r="335" spans="1:4" x14ac:dyDescent="0.25">
      <c r="A335" s="90"/>
      <c r="B335" s="77"/>
      <c r="C335" s="77"/>
      <c r="D335" s="77"/>
    </row>
    <row r="336" spans="1:4" x14ac:dyDescent="0.25">
      <c r="A336" s="90"/>
      <c r="B336" s="77"/>
      <c r="C336" s="77"/>
      <c r="D336" s="77"/>
    </row>
    <row r="337" spans="1:4" x14ac:dyDescent="0.25">
      <c r="A337" s="90"/>
      <c r="B337" s="77"/>
      <c r="C337" s="77"/>
      <c r="D337" s="77"/>
    </row>
    <row r="338" spans="1:4" x14ac:dyDescent="0.25">
      <c r="A338" s="90"/>
      <c r="B338" s="77"/>
      <c r="C338" s="77"/>
      <c r="D338" s="77"/>
    </row>
    <row r="339" spans="1:4" x14ac:dyDescent="0.25">
      <c r="A339" s="90"/>
      <c r="B339" s="77"/>
      <c r="C339" s="77"/>
      <c r="D339" s="77"/>
    </row>
    <row r="340" spans="1:4" x14ac:dyDescent="0.25">
      <c r="A340" s="90"/>
      <c r="B340" s="77"/>
      <c r="C340" s="77"/>
      <c r="D340" s="77"/>
    </row>
    <row r="341" spans="1:4" x14ac:dyDescent="0.25">
      <c r="A341" s="90"/>
      <c r="B341" s="77"/>
      <c r="C341" s="77"/>
      <c r="D341" s="77"/>
    </row>
    <row r="342" spans="1:4" x14ac:dyDescent="0.25">
      <c r="A342" s="90"/>
      <c r="B342" s="77"/>
      <c r="C342" s="77"/>
      <c r="D342" s="77"/>
    </row>
    <row r="343" spans="1:4" x14ac:dyDescent="0.25">
      <c r="A343" s="90"/>
      <c r="B343" s="77"/>
      <c r="C343" s="77"/>
      <c r="D343" s="77"/>
    </row>
    <row r="344" spans="1:4" x14ac:dyDescent="0.25">
      <c r="A344" s="90"/>
      <c r="B344" s="77"/>
      <c r="C344" s="77"/>
      <c r="D344" s="77"/>
    </row>
    <row r="345" spans="1:4" x14ac:dyDescent="0.25">
      <c r="A345" s="90"/>
      <c r="B345" s="77"/>
      <c r="C345" s="77"/>
      <c r="D345" s="77"/>
    </row>
    <row r="346" spans="1:4" x14ac:dyDescent="0.25">
      <c r="A346" s="90"/>
      <c r="B346" s="77"/>
      <c r="C346" s="77"/>
      <c r="D346" s="77"/>
    </row>
    <row r="347" spans="1:4" x14ac:dyDescent="0.25">
      <c r="A347" s="90"/>
      <c r="B347" s="77"/>
      <c r="C347" s="77"/>
      <c r="D347" s="77"/>
    </row>
    <row r="348" spans="1:4" x14ac:dyDescent="0.25">
      <c r="A348" s="90"/>
      <c r="B348" s="77"/>
      <c r="C348" s="77"/>
      <c r="D348" s="77"/>
    </row>
    <row r="349" spans="1:4" x14ac:dyDescent="0.25">
      <c r="A349" s="90"/>
      <c r="B349" s="77"/>
      <c r="C349" s="77"/>
      <c r="D349" s="77"/>
    </row>
    <row r="350" spans="1:4" x14ac:dyDescent="0.25">
      <c r="A350" s="90"/>
      <c r="B350" s="77"/>
      <c r="C350" s="77"/>
      <c r="D350" s="77"/>
    </row>
    <row r="351" spans="1:4" x14ac:dyDescent="0.25">
      <c r="A351" s="90"/>
      <c r="B351" s="77"/>
      <c r="C351" s="77"/>
      <c r="D351" s="77"/>
    </row>
    <row r="352" spans="1:4" x14ac:dyDescent="0.25">
      <c r="A352" s="90"/>
      <c r="B352" s="77"/>
      <c r="C352" s="77"/>
      <c r="D352" s="77"/>
    </row>
    <row r="353" spans="1:4" x14ac:dyDescent="0.25">
      <c r="A353" s="90"/>
      <c r="B353" s="77"/>
      <c r="C353" s="77"/>
      <c r="D353" s="77"/>
    </row>
    <row r="354" spans="1:4" x14ac:dyDescent="0.25">
      <c r="A354" s="90"/>
      <c r="B354" s="77"/>
      <c r="C354" s="77"/>
      <c r="D354" s="77"/>
    </row>
    <row r="355" spans="1:4" x14ac:dyDescent="0.25">
      <c r="A355" s="90"/>
      <c r="B355" s="77"/>
      <c r="C355" s="77"/>
      <c r="D355" s="77"/>
    </row>
    <row r="356" spans="1:4" x14ac:dyDescent="0.25">
      <c r="A356" s="90"/>
      <c r="B356" s="77"/>
      <c r="C356" s="77"/>
      <c r="D356" s="77"/>
    </row>
    <row r="357" spans="1:4" x14ac:dyDescent="0.25">
      <c r="A357" s="90"/>
      <c r="B357" s="77"/>
      <c r="C357" s="77"/>
      <c r="D357" s="77"/>
    </row>
    <row r="358" spans="1:4" x14ac:dyDescent="0.25">
      <c r="A358" s="90"/>
      <c r="B358" s="77"/>
      <c r="C358" s="77"/>
      <c r="D358" s="77"/>
    </row>
    <row r="359" spans="1:4" x14ac:dyDescent="0.25">
      <c r="A359" s="90"/>
      <c r="B359" s="77"/>
      <c r="C359" s="77"/>
      <c r="D359" s="77"/>
    </row>
    <row r="360" spans="1:4" x14ac:dyDescent="0.25">
      <c r="A360" s="90"/>
      <c r="B360" s="77"/>
      <c r="C360" s="77"/>
      <c r="D360" s="77"/>
    </row>
    <row r="361" spans="1:4" x14ac:dyDescent="0.25">
      <c r="A361" s="90"/>
      <c r="B361" s="77"/>
      <c r="C361" s="77"/>
      <c r="D361" s="77"/>
    </row>
    <row r="362" spans="1:4" x14ac:dyDescent="0.25">
      <c r="A362" s="90"/>
      <c r="B362" s="77"/>
      <c r="C362" s="77"/>
      <c r="D362" s="77"/>
    </row>
    <row r="363" spans="1:4" x14ac:dyDescent="0.25">
      <c r="A363" s="90"/>
      <c r="B363" s="77"/>
      <c r="C363" s="77"/>
      <c r="D363" s="77"/>
    </row>
    <row r="364" spans="1:4" x14ac:dyDescent="0.25">
      <c r="A364" s="90"/>
      <c r="B364" s="77"/>
      <c r="C364" s="77"/>
      <c r="D364" s="77"/>
    </row>
    <row r="365" spans="1:4" x14ac:dyDescent="0.25">
      <c r="A365" s="90"/>
      <c r="B365" s="77"/>
      <c r="C365" s="77"/>
      <c r="D365" s="77"/>
    </row>
    <row r="366" spans="1:4" x14ac:dyDescent="0.25">
      <c r="A366" s="90"/>
      <c r="B366" s="77"/>
      <c r="C366" s="77"/>
      <c r="D366" s="77"/>
    </row>
    <row r="367" spans="1:4" x14ac:dyDescent="0.25">
      <c r="A367" s="90"/>
      <c r="B367" s="77"/>
      <c r="C367" s="77"/>
      <c r="D367" s="77"/>
    </row>
    <row r="368" spans="1:4" x14ac:dyDescent="0.25">
      <c r="A368" s="90"/>
      <c r="B368" s="77"/>
      <c r="C368" s="77"/>
      <c r="D368" s="77"/>
    </row>
    <row r="369" spans="1:4" x14ac:dyDescent="0.25">
      <c r="A369" s="90"/>
      <c r="B369" s="77"/>
      <c r="C369" s="77"/>
      <c r="D369" s="77"/>
    </row>
    <row r="370" spans="1:4" x14ac:dyDescent="0.25">
      <c r="A370" s="90"/>
      <c r="B370" s="77"/>
      <c r="C370" s="77"/>
      <c r="D370" s="77"/>
    </row>
    <row r="371" spans="1:4" x14ac:dyDescent="0.25">
      <c r="A371" s="90"/>
      <c r="B371" s="77"/>
      <c r="C371" s="77"/>
      <c r="D371" s="77"/>
    </row>
    <row r="372" spans="1:4" x14ac:dyDescent="0.25">
      <c r="A372" s="90"/>
      <c r="B372" s="77"/>
      <c r="C372" s="77"/>
      <c r="D372" s="77"/>
    </row>
    <row r="373" spans="1:4" x14ac:dyDescent="0.25">
      <c r="A373" s="90"/>
      <c r="B373" s="77"/>
      <c r="C373" s="77"/>
      <c r="D373" s="77"/>
    </row>
    <row r="374" spans="1:4" x14ac:dyDescent="0.25">
      <c r="A374" s="90"/>
      <c r="B374" s="77"/>
      <c r="C374" s="77"/>
      <c r="D374" s="77"/>
    </row>
    <row r="375" spans="1:4" x14ac:dyDescent="0.25">
      <c r="A375" s="90"/>
      <c r="B375" s="77"/>
      <c r="C375" s="77"/>
      <c r="D375" s="77"/>
    </row>
    <row r="376" spans="1:4" x14ac:dyDescent="0.25">
      <c r="A376" s="90"/>
      <c r="B376" s="77"/>
      <c r="C376" s="77"/>
      <c r="D376" s="77"/>
    </row>
    <row r="377" spans="1:4" x14ac:dyDescent="0.25">
      <c r="A377" s="90"/>
      <c r="B377" s="77"/>
      <c r="C377" s="77"/>
      <c r="D377" s="77"/>
    </row>
    <row r="378" spans="1:4" x14ac:dyDescent="0.25">
      <c r="A378" s="90"/>
      <c r="B378" s="77"/>
      <c r="C378" s="77"/>
      <c r="D378" s="77"/>
    </row>
    <row r="379" spans="1:4" x14ac:dyDescent="0.25">
      <c r="A379" s="90"/>
      <c r="B379" s="77"/>
      <c r="C379" s="77"/>
      <c r="D379" s="77"/>
    </row>
    <row r="380" spans="1:4" x14ac:dyDescent="0.25">
      <c r="A380" s="90"/>
      <c r="B380" s="77"/>
      <c r="C380" s="77"/>
      <c r="D380" s="77"/>
    </row>
    <row r="381" spans="1:4" x14ac:dyDescent="0.25">
      <c r="A381" s="90"/>
      <c r="B381" s="77"/>
      <c r="C381" s="77"/>
      <c r="D381" s="77"/>
    </row>
    <row r="382" spans="1:4" x14ac:dyDescent="0.25">
      <c r="A382" s="90"/>
      <c r="B382" s="77"/>
      <c r="C382" s="77"/>
      <c r="D382" s="77"/>
    </row>
    <row r="383" spans="1:4" x14ac:dyDescent="0.25">
      <c r="A383" s="90"/>
      <c r="B383" s="77"/>
      <c r="C383" s="77"/>
      <c r="D383" s="77"/>
    </row>
    <row r="384" spans="1:4" x14ac:dyDescent="0.25">
      <c r="A384" s="90"/>
      <c r="B384" s="77"/>
      <c r="C384" s="77"/>
      <c r="D384" s="77"/>
    </row>
    <row r="385" spans="1:4" x14ac:dyDescent="0.25">
      <c r="A385" s="90"/>
      <c r="B385" s="77"/>
      <c r="C385" s="77"/>
      <c r="D385" s="77"/>
    </row>
    <row r="386" spans="1:4" x14ac:dyDescent="0.25">
      <c r="A386" s="90"/>
      <c r="B386" s="77"/>
      <c r="C386" s="77"/>
      <c r="D386" s="77"/>
    </row>
    <row r="387" spans="1:4" x14ac:dyDescent="0.25">
      <c r="A387" s="90"/>
      <c r="B387" s="77"/>
      <c r="C387" s="77"/>
      <c r="D387" s="77"/>
    </row>
    <row r="388" spans="1:4" x14ac:dyDescent="0.25">
      <c r="A388" s="90"/>
      <c r="B388" s="77"/>
      <c r="C388" s="77"/>
      <c r="D388" s="77"/>
    </row>
    <row r="389" spans="1:4" x14ac:dyDescent="0.25">
      <c r="A389" s="90"/>
      <c r="B389" s="77"/>
      <c r="C389" s="77"/>
      <c r="D389" s="77"/>
    </row>
    <row r="390" spans="1:4" x14ac:dyDescent="0.25">
      <c r="A390" s="90"/>
      <c r="B390" s="77"/>
      <c r="C390" s="77"/>
      <c r="D390" s="77"/>
    </row>
    <row r="391" spans="1:4" x14ac:dyDescent="0.25">
      <c r="A391" s="90"/>
      <c r="B391" s="77"/>
      <c r="C391" s="77"/>
      <c r="D391" s="77"/>
    </row>
    <row r="392" spans="1:4" x14ac:dyDescent="0.25">
      <c r="A392" s="90"/>
      <c r="B392" s="77"/>
      <c r="C392" s="77"/>
      <c r="D392" s="77"/>
    </row>
    <row r="393" spans="1:4" x14ac:dyDescent="0.25">
      <c r="A393" s="90"/>
      <c r="B393" s="77"/>
      <c r="C393" s="77"/>
      <c r="D393" s="77"/>
    </row>
    <row r="394" spans="1:4" x14ac:dyDescent="0.25">
      <c r="A394" s="90"/>
      <c r="B394" s="77"/>
      <c r="C394" s="77"/>
      <c r="D394" s="77"/>
    </row>
    <row r="395" spans="1:4" x14ac:dyDescent="0.25">
      <c r="A395" s="90"/>
      <c r="B395" s="77"/>
      <c r="C395" s="77"/>
      <c r="D395" s="77"/>
    </row>
    <row r="396" spans="1:4" x14ac:dyDescent="0.25">
      <c r="A396" s="90"/>
      <c r="B396" s="77"/>
      <c r="C396" s="77"/>
      <c r="D396" s="77"/>
    </row>
    <row r="397" spans="1:4" x14ac:dyDescent="0.25">
      <c r="A397" s="90"/>
      <c r="B397" s="77"/>
      <c r="C397" s="77"/>
      <c r="D397" s="77"/>
    </row>
    <row r="398" spans="1:4" x14ac:dyDescent="0.25">
      <c r="A398" s="90"/>
      <c r="B398" s="77"/>
      <c r="C398" s="77"/>
      <c r="D398" s="77"/>
    </row>
    <row r="399" spans="1:4" x14ac:dyDescent="0.25">
      <c r="A399" s="90"/>
      <c r="B399" s="77"/>
      <c r="C399" s="77"/>
      <c r="D399" s="77"/>
    </row>
    <row r="400" spans="1:4" x14ac:dyDescent="0.25">
      <c r="A400" s="90"/>
      <c r="B400" s="77"/>
      <c r="C400" s="77"/>
      <c r="D400" s="77"/>
    </row>
    <row r="401" spans="1:4" x14ac:dyDescent="0.25">
      <c r="A401" s="90"/>
      <c r="B401" s="77"/>
      <c r="C401" s="77"/>
      <c r="D401" s="77"/>
    </row>
    <row r="402" spans="1:4" x14ac:dyDescent="0.25">
      <c r="A402" s="90"/>
      <c r="B402" s="77"/>
      <c r="C402" s="77"/>
      <c r="D402" s="77"/>
    </row>
    <row r="403" spans="1:4" x14ac:dyDescent="0.25">
      <c r="A403" s="90"/>
      <c r="B403" s="77"/>
      <c r="C403" s="77"/>
      <c r="D403" s="77"/>
    </row>
    <row r="404" spans="1:4" x14ac:dyDescent="0.25">
      <c r="A404" s="90"/>
      <c r="B404" s="77"/>
      <c r="C404" s="77"/>
      <c r="D404" s="77"/>
    </row>
    <row r="405" spans="1:4" x14ac:dyDescent="0.25">
      <c r="A405" s="90"/>
      <c r="B405" s="77"/>
      <c r="C405" s="77"/>
      <c r="D405" s="77"/>
    </row>
    <row r="406" spans="1:4" x14ac:dyDescent="0.25">
      <c r="A406" s="90"/>
      <c r="B406" s="77"/>
      <c r="C406" s="77"/>
      <c r="D406" s="77"/>
    </row>
    <row r="407" spans="1:4" x14ac:dyDescent="0.25">
      <c r="A407" s="90"/>
      <c r="B407" s="77"/>
      <c r="C407" s="77"/>
      <c r="D407" s="77"/>
    </row>
    <row r="408" spans="1:4" x14ac:dyDescent="0.25">
      <c r="A408" s="90"/>
      <c r="B408" s="77"/>
      <c r="C408" s="77"/>
      <c r="D408" s="77"/>
    </row>
    <row r="409" spans="1:4" x14ac:dyDescent="0.25">
      <c r="A409" s="90"/>
      <c r="B409" s="77"/>
      <c r="C409" s="77"/>
      <c r="D409" s="77"/>
    </row>
    <row r="410" spans="1:4" x14ac:dyDescent="0.25">
      <c r="A410" s="90"/>
      <c r="B410" s="77"/>
      <c r="C410" s="77"/>
      <c r="D410" s="77"/>
    </row>
    <row r="411" spans="1:4" x14ac:dyDescent="0.25">
      <c r="A411" s="90"/>
      <c r="B411" s="77"/>
      <c r="C411" s="77"/>
      <c r="D411" s="77"/>
    </row>
    <row r="412" spans="1:4" x14ac:dyDescent="0.25">
      <c r="A412" s="90"/>
      <c r="B412" s="77"/>
      <c r="C412" s="77"/>
      <c r="D412" s="77"/>
    </row>
    <row r="413" spans="1:4" x14ac:dyDescent="0.25">
      <c r="A413" s="90"/>
      <c r="B413" s="77"/>
      <c r="C413" s="77"/>
      <c r="D413" s="77"/>
    </row>
    <row r="414" spans="1:4" x14ac:dyDescent="0.25">
      <c r="A414" s="90"/>
      <c r="B414" s="77"/>
      <c r="C414" s="77"/>
      <c r="D414" s="77"/>
    </row>
    <row r="415" spans="1:4" x14ac:dyDescent="0.25">
      <c r="A415" s="90"/>
      <c r="B415" s="77"/>
      <c r="C415" s="77"/>
      <c r="D415" s="77"/>
    </row>
    <row r="416" spans="1:4" x14ac:dyDescent="0.25">
      <c r="A416" s="90"/>
      <c r="B416" s="77"/>
      <c r="C416" s="77"/>
      <c r="D416" s="77"/>
    </row>
    <row r="417" spans="1:4" x14ac:dyDescent="0.25">
      <c r="A417" s="90"/>
      <c r="B417" s="77"/>
      <c r="C417" s="77"/>
      <c r="D417" s="77"/>
    </row>
    <row r="418" spans="1:4" x14ac:dyDescent="0.25">
      <c r="A418" s="90"/>
      <c r="B418" s="77"/>
      <c r="C418" s="77"/>
      <c r="D418" s="77"/>
    </row>
    <row r="419" spans="1:4" x14ac:dyDescent="0.25">
      <c r="A419" s="90"/>
      <c r="B419" s="77"/>
      <c r="C419" s="77"/>
      <c r="D419" s="77"/>
    </row>
    <row r="420" spans="1:4" x14ac:dyDescent="0.25">
      <c r="A420" s="90"/>
      <c r="B420" s="77"/>
      <c r="C420" s="77"/>
      <c r="D420" s="77"/>
    </row>
    <row r="421" spans="1:4" x14ac:dyDescent="0.25">
      <c r="A421" s="90"/>
      <c r="B421" s="77"/>
      <c r="C421" s="77"/>
      <c r="D421" s="77"/>
    </row>
    <row r="422" spans="1:4" x14ac:dyDescent="0.25">
      <c r="A422" s="90"/>
      <c r="B422" s="77"/>
      <c r="C422" s="77"/>
      <c r="D422" s="77"/>
    </row>
    <row r="423" spans="1:4" x14ac:dyDescent="0.25">
      <c r="A423" s="90"/>
      <c r="B423" s="77"/>
      <c r="C423" s="77"/>
      <c r="D423" s="77"/>
    </row>
    <row r="424" spans="1:4" x14ac:dyDescent="0.25">
      <c r="A424" s="90"/>
      <c r="B424" s="77"/>
      <c r="C424" s="77"/>
      <c r="D424" s="77"/>
    </row>
    <row r="425" spans="1:4" x14ac:dyDescent="0.25">
      <c r="A425" s="90"/>
      <c r="B425" s="77"/>
      <c r="C425" s="77"/>
      <c r="D425" s="77"/>
    </row>
    <row r="426" spans="1:4" x14ac:dyDescent="0.25">
      <c r="A426" s="90"/>
      <c r="B426" s="77"/>
      <c r="C426" s="77"/>
      <c r="D426" s="77"/>
    </row>
    <row r="427" spans="1:4" x14ac:dyDescent="0.25">
      <c r="A427" s="90"/>
      <c r="B427" s="77"/>
      <c r="C427" s="77"/>
      <c r="D427" s="77"/>
    </row>
    <row r="428" spans="1:4" x14ac:dyDescent="0.25">
      <c r="A428" s="90"/>
      <c r="B428" s="77"/>
      <c r="C428" s="77"/>
      <c r="D428" s="77"/>
    </row>
    <row r="429" spans="1:4" x14ac:dyDescent="0.25">
      <c r="A429" s="90"/>
      <c r="B429" s="77"/>
      <c r="C429" s="77"/>
      <c r="D429" s="77"/>
    </row>
    <row r="430" spans="1:4" x14ac:dyDescent="0.25">
      <c r="A430" s="90"/>
      <c r="B430" s="77"/>
      <c r="C430" s="77"/>
      <c r="D430" s="77"/>
    </row>
    <row r="431" spans="1:4" x14ac:dyDescent="0.25">
      <c r="A431" s="90"/>
      <c r="B431" s="77"/>
      <c r="C431" s="77"/>
      <c r="D431" s="77"/>
    </row>
    <row r="432" spans="1:4" x14ac:dyDescent="0.25">
      <c r="A432" s="90"/>
      <c r="B432" s="77"/>
      <c r="C432" s="77"/>
      <c r="D432" s="77"/>
    </row>
    <row r="433" spans="1:4" x14ac:dyDescent="0.25">
      <c r="A433" s="90"/>
      <c r="B433" s="77"/>
      <c r="C433" s="77"/>
      <c r="D433" s="77"/>
    </row>
    <row r="434" spans="1:4" x14ac:dyDescent="0.25">
      <c r="A434" s="90"/>
      <c r="B434" s="77"/>
      <c r="C434" s="77"/>
      <c r="D434" s="77"/>
    </row>
    <row r="435" spans="1:4" x14ac:dyDescent="0.25">
      <c r="A435" s="90"/>
      <c r="B435" s="77"/>
      <c r="C435" s="77"/>
      <c r="D435" s="77"/>
    </row>
    <row r="436" spans="1:4" x14ac:dyDescent="0.25">
      <c r="A436" s="90"/>
      <c r="B436" s="77"/>
      <c r="C436" s="77"/>
      <c r="D436" s="77"/>
    </row>
    <row r="437" spans="1:4" x14ac:dyDescent="0.25">
      <c r="A437" s="90"/>
      <c r="B437" s="77"/>
      <c r="C437" s="77"/>
      <c r="D437" s="77"/>
    </row>
    <row r="438" spans="1:4" x14ac:dyDescent="0.25">
      <c r="A438" s="90"/>
      <c r="B438" s="77"/>
      <c r="C438" s="77"/>
      <c r="D438" s="77"/>
    </row>
    <row r="439" spans="1:4" x14ac:dyDescent="0.25">
      <c r="A439" s="90"/>
      <c r="B439" s="77"/>
      <c r="C439" s="77"/>
      <c r="D439" s="77"/>
    </row>
    <row r="440" spans="1:4" x14ac:dyDescent="0.25">
      <c r="A440" s="90"/>
      <c r="B440" s="77"/>
      <c r="C440" s="77"/>
      <c r="D440" s="77"/>
    </row>
    <row r="441" spans="1:4" x14ac:dyDescent="0.25">
      <c r="A441" s="90"/>
      <c r="B441" s="77"/>
      <c r="C441" s="77"/>
      <c r="D441" s="77"/>
    </row>
    <row r="442" spans="1:4" x14ac:dyDescent="0.25">
      <c r="A442" s="90"/>
      <c r="B442" s="77"/>
      <c r="C442" s="77"/>
      <c r="D442" s="77"/>
    </row>
    <row r="443" spans="1:4" x14ac:dyDescent="0.25">
      <c r="A443" s="90"/>
      <c r="B443" s="77"/>
      <c r="C443" s="77"/>
      <c r="D443" s="77"/>
    </row>
    <row r="444" spans="1:4" x14ac:dyDescent="0.25">
      <c r="A444" s="90"/>
      <c r="B444" s="77"/>
      <c r="C444" s="77"/>
      <c r="D444" s="77"/>
    </row>
    <row r="445" spans="1:4" x14ac:dyDescent="0.25">
      <c r="A445" s="90"/>
      <c r="B445" s="77"/>
      <c r="C445" s="77"/>
      <c r="D445" s="77"/>
    </row>
    <row r="446" spans="1:4" x14ac:dyDescent="0.25">
      <c r="A446" s="90"/>
      <c r="B446" s="77"/>
      <c r="C446" s="77"/>
      <c r="D446" s="77"/>
    </row>
    <row r="447" spans="1:4" x14ac:dyDescent="0.25">
      <c r="A447" s="90"/>
      <c r="B447" s="77"/>
      <c r="C447" s="77"/>
      <c r="D447" s="77"/>
    </row>
    <row r="448" spans="1:4" x14ac:dyDescent="0.25">
      <c r="A448" s="90"/>
      <c r="B448" s="77"/>
      <c r="C448" s="77"/>
      <c r="D448" s="77"/>
    </row>
    <row r="449" spans="1:4" x14ac:dyDescent="0.25">
      <c r="A449" s="90"/>
      <c r="B449" s="77"/>
      <c r="C449" s="77"/>
      <c r="D449" s="77"/>
    </row>
    <row r="450" spans="1:4" x14ac:dyDescent="0.25">
      <c r="A450" s="90"/>
      <c r="B450" s="77"/>
      <c r="C450" s="77"/>
      <c r="D450" s="77"/>
    </row>
    <row r="451" spans="1:4" x14ac:dyDescent="0.25">
      <c r="A451" s="90"/>
      <c r="B451" s="77"/>
      <c r="C451" s="77"/>
      <c r="D451" s="77"/>
    </row>
    <row r="452" spans="1:4" x14ac:dyDescent="0.25">
      <c r="A452" s="90"/>
      <c r="B452" s="77"/>
      <c r="C452" s="77"/>
      <c r="D452" s="77"/>
    </row>
    <row r="453" spans="1:4" x14ac:dyDescent="0.25">
      <c r="A453" s="90"/>
      <c r="B453" s="77"/>
      <c r="C453" s="77"/>
      <c r="D453" s="77"/>
    </row>
    <row r="454" spans="1:4" x14ac:dyDescent="0.25">
      <c r="A454" s="90"/>
      <c r="B454" s="77"/>
      <c r="C454" s="77"/>
      <c r="D454" s="77"/>
    </row>
    <row r="455" spans="1:4" x14ac:dyDescent="0.25">
      <c r="A455" s="90"/>
      <c r="B455" s="77"/>
      <c r="C455" s="77"/>
      <c r="D455" s="77"/>
    </row>
    <row r="456" spans="1:4" x14ac:dyDescent="0.25">
      <c r="A456" s="90"/>
      <c r="B456" s="77"/>
      <c r="C456" s="77"/>
      <c r="D456" s="77"/>
    </row>
    <row r="457" spans="1:4" x14ac:dyDescent="0.25">
      <c r="A457" s="90"/>
      <c r="B457" s="77"/>
      <c r="C457" s="77"/>
      <c r="D457" s="77"/>
    </row>
    <row r="458" spans="1:4" x14ac:dyDescent="0.25">
      <c r="A458" s="90"/>
      <c r="B458" s="77"/>
      <c r="C458" s="77"/>
      <c r="D458" s="77"/>
    </row>
    <row r="459" spans="1:4" x14ac:dyDescent="0.25">
      <c r="A459" s="90"/>
      <c r="B459" s="77"/>
      <c r="C459" s="77"/>
      <c r="D459" s="77"/>
    </row>
    <row r="460" spans="1:4" x14ac:dyDescent="0.25">
      <c r="A460" s="90"/>
      <c r="B460" s="77"/>
      <c r="C460" s="77"/>
      <c r="D460" s="77"/>
    </row>
    <row r="461" spans="1:4" x14ac:dyDescent="0.25">
      <c r="A461" s="90"/>
      <c r="B461" s="77"/>
      <c r="C461" s="77"/>
      <c r="D461" s="77"/>
    </row>
    <row r="462" spans="1:4" x14ac:dyDescent="0.25">
      <c r="A462" s="90"/>
      <c r="B462" s="77"/>
      <c r="C462" s="77"/>
      <c r="D462" s="77"/>
    </row>
    <row r="463" spans="1:4" x14ac:dyDescent="0.25">
      <c r="A463" s="90"/>
      <c r="B463" s="77"/>
      <c r="C463" s="77"/>
      <c r="D463" s="77"/>
    </row>
    <row r="464" spans="1:4" x14ac:dyDescent="0.25">
      <c r="A464" s="90"/>
      <c r="B464" s="77"/>
      <c r="C464" s="77"/>
      <c r="D464" s="77"/>
    </row>
    <row r="465" spans="1:4" x14ac:dyDescent="0.25">
      <c r="A465" s="90"/>
      <c r="B465" s="77"/>
      <c r="C465" s="77"/>
      <c r="D465" s="77"/>
    </row>
    <row r="466" spans="1:4" x14ac:dyDescent="0.25">
      <c r="A466" s="90"/>
      <c r="B466" s="77"/>
      <c r="C466" s="77"/>
      <c r="D466" s="77"/>
    </row>
    <row r="467" spans="1:4" x14ac:dyDescent="0.25">
      <c r="A467" s="90"/>
      <c r="B467" s="77"/>
      <c r="C467" s="77"/>
      <c r="D467" s="77"/>
    </row>
    <row r="468" spans="1:4" x14ac:dyDescent="0.25">
      <c r="A468" s="90"/>
      <c r="B468" s="77"/>
      <c r="C468" s="77"/>
      <c r="D468" s="7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4" sqref="B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44" t="s">
        <v>52</v>
      </c>
      <c r="C3" s="144"/>
      <c r="D3" s="144"/>
      <c r="E3" s="144"/>
      <c r="F3" s="144"/>
      <c r="G3" s="145"/>
    </row>
    <row r="4" spans="1:7" x14ac:dyDescent="0.25">
      <c r="A4" s="7" t="str">
        <f>IF([2]MT!A4="", "", [2]MT!A4)</f>
        <v xml:space="preserve">Malta </v>
      </c>
      <c r="B4" s="7">
        <f>IF([2]MT!B4="", "", [2]MT!B4)</f>
        <v>2.3023940080371119</v>
      </c>
      <c r="C4" s="7">
        <f>IF([2]MT!C4="", "", [2]MT!C4)</f>
        <v>0.39957635620604393</v>
      </c>
      <c r="D4" s="7">
        <f>IF([2]MT!D4="", "", [2]MT!D4)</f>
        <v>2.7790929681364096</v>
      </c>
      <c r="E4" s="7">
        <f>IF([2]MT!E4="", "", [2]MT!E4)</f>
        <v>3.4504248911311874</v>
      </c>
      <c r="F4" s="7">
        <f>IF([2]MT!F4="", "", [2]MT!F4)</f>
        <v>4.0500902527075944</v>
      </c>
      <c r="G4" s="8">
        <f>IF([2]MT!G4="", "", [2]MT!G4)</f>
        <v>4.8687527509903683</v>
      </c>
    </row>
    <row r="5" spans="1:7" x14ac:dyDescent="0.25">
      <c r="A5" s="6" t="s">
        <v>53</v>
      </c>
      <c r="B5" s="9">
        <f>IF([2]MT!B5="", "", [2]MT!B5)</f>
        <v>2.2591320180928021</v>
      </c>
      <c r="C5" s="9">
        <f>IF([2]MT!C5="", "", [2]MT!C5)</f>
        <v>-1.9801971788863781</v>
      </c>
      <c r="D5" s="9">
        <f>IF([2]MT!D5="", "", [2]MT!D5)</f>
        <v>1.926149849253922</v>
      </c>
      <c r="E5" s="9">
        <f>IF([2]MT!E5="", "", [2]MT!E5)</f>
        <v>-0.12186808725527243</v>
      </c>
      <c r="F5" s="9">
        <f>IF([2]MT!F5="", "", [2]MT!F5)</f>
        <v>1.366868420132672</v>
      </c>
      <c r="G5" s="10">
        <f>IF([2]MT!G5="", "", [2]MT!G5)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IF([2]MT!A8="", "", [2]MT!A8)</f>
        <v xml:space="preserve">Malta </v>
      </c>
      <c r="B8" s="7">
        <f>IF([2]MT!B8="", "", [2]MT!B8)</f>
        <v>57.5</v>
      </c>
      <c r="C8" s="7">
        <f>IF([2]MT!C8="", "", [2]MT!C8)</f>
        <v>58.6</v>
      </c>
      <c r="D8" s="7">
        <f>IF([2]MT!D8="", "", [2]MT!D8)</f>
        <v>59</v>
      </c>
      <c r="E8" s="7">
        <f>IF([2]MT!E8="", "", [2]MT!E8)</f>
        <v>61.6</v>
      </c>
      <c r="F8" s="7">
        <f>IF([2]MT!F8="", "", [2]MT!F8)</f>
        <v>64.8</v>
      </c>
      <c r="G8" s="8">
        <f>IF([2]MT!G8="", "", [2]MT!G8)</f>
        <v>67.8</v>
      </c>
    </row>
    <row r="9" spans="1:7" x14ac:dyDescent="0.25">
      <c r="A9" s="6" t="s">
        <v>53</v>
      </c>
      <c r="B9" s="7">
        <f>IF([2]MT!B9="", "", [2]MT!B9)</f>
        <v>66.5</v>
      </c>
      <c r="C9" s="7">
        <f>IF([2]MT!C9="", "", [2]MT!C9)</f>
        <v>69.8</v>
      </c>
      <c r="D9" s="7">
        <f>IF([2]MT!D9="", "", [2]MT!D9)</f>
        <v>68.900000000000006</v>
      </c>
      <c r="E9" s="7">
        <f>IF([2]MT!E9="", "", [2]MT!E9)</f>
        <v>68.599999999999994</v>
      </c>
      <c r="F9" s="7">
        <f>IF([2]MT!F9="", "", [2]MT!F9)</f>
        <v>68.400000000000006</v>
      </c>
      <c r="G9" s="8">
        <f>IF([2]MT!G9="", "", [2]MT!G9)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IF([2]MT!A11="", "", [2]MT!A11)</f>
        <v xml:space="preserve">Malta </v>
      </c>
      <c r="B11" s="7">
        <f>IF([2]MT!B11="", "", [2]MT!B11)</f>
        <v>6.3</v>
      </c>
      <c r="C11" s="7">
        <f>IF([2]MT!C11="", "", [2]MT!C11)</f>
        <v>6.5</v>
      </c>
      <c r="D11" s="7">
        <f>IF([2]MT!D11="", "", [2]MT!D11)</f>
        <v>6.9</v>
      </c>
      <c r="E11" s="7">
        <f>IF([2]MT!E11="", "", [2]MT!E11)</f>
        <v>6.4</v>
      </c>
      <c r="F11" s="7">
        <f>IF([2]MT!F11="", "", [2]MT!F11)</f>
        <v>6.4</v>
      </c>
      <c r="G11" s="8">
        <f>IF([2]MT!G11="", "", [2]MT!G11)</f>
        <v>5.4</v>
      </c>
    </row>
    <row r="12" spans="1:7" x14ac:dyDescent="0.25">
      <c r="A12" s="17" t="s">
        <v>53</v>
      </c>
      <c r="B12" s="9">
        <f>IF([2]MT!B12="", "", [2]MT!B12)</f>
        <v>9.1999999999999993</v>
      </c>
      <c r="C12" s="9">
        <f>IF([2]MT!C12="", "", [2]MT!C12)</f>
        <v>7.1</v>
      </c>
      <c r="D12" s="9">
        <f>IF([2]MT!D12="", "", [2]MT!D12)</f>
        <v>8.9</v>
      </c>
      <c r="E12" s="9">
        <f>IF([2]MT!E12="", "", [2]MT!E12)</f>
        <v>9.6</v>
      </c>
      <c r="F12" s="9">
        <f>IF([2]MT!F12="", "", [2]MT!F12)</f>
        <v>10.8</v>
      </c>
      <c r="G12" s="10">
        <f>IF([2]MT!G12="", "", [2]MT!G12)</f>
        <v>9.3000000000000007</v>
      </c>
    </row>
    <row r="13" spans="1:7" x14ac:dyDescent="0.25">
      <c r="A13" s="146" t="s">
        <v>56</v>
      </c>
      <c r="B13" s="147"/>
      <c r="C13" s="147"/>
      <c r="D13" s="147"/>
      <c r="E13" s="147"/>
      <c r="F13" s="147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48" t="s">
        <v>58</v>
      </c>
      <c r="C3" s="148"/>
      <c r="D3" s="148"/>
      <c r="E3" s="148"/>
      <c r="F3" s="148"/>
      <c r="G3" s="149"/>
    </row>
    <row r="4" spans="1:7" x14ac:dyDescent="0.25">
      <c r="A4" s="7" t="str">
        <f>IF([2]MT!A18="", "", [2]MT!A18)</f>
        <v xml:space="preserve">Malta </v>
      </c>
      <c r="B4" s="7">
        <f>IF([2]MT!B18="", "", [2]MT!B18)</f>
        <v>-5.5</v>
      </c>
      <c r="C4" s="7">
        <f>IF([2]MT!C18="", "", [2]MT!C18)</f>
        <v>-2.2999999999999998</v>
      </c>
      <c r="D4" s="7">
        <f>IF([2]MT!D18="", "", [2]MT!D18)</f>
        <v>-3.3</v>
      </c>
      <c r="E4" s="7">
        <f>IF([2]MT!E18="", "", [2]MT!E18)</f>
        <v>-2.6</v>
      </c>
      <c r="F4" s="7">
        <f>IF([2]MT!F18="", "", [2]MT!F18)</f>
        <v>-2.6</v>
      </c>
      <c r="G4" s="8">
        <f>IF([2]MT!G18="", "", [2]MT!G18)</f>
        <v>-1.5</v>
      </c>
    </row>
    <row r="5" spans="1:7" x14ac:dyDescent="0.25">
      <c r="A5" s="6" t="s">
        <v>53</v>
      </c>
      <c r="B5" s="7">
        <f>IF([2]MT!B19="", "", [2]MT!B19)</f>
        <v>0</v>
      </c>
      <c r="C5" s="7">
        <f>IF([2]MT!C19="", "", [2]MT!C19)</f>
        <v>-0.9</v>
      </c>
      <c r="D5" s="7">
        <f>IF([2]MT!D19="", "", [2]MT!D19)</f>
        <v>-6.7</v>
      </c>
      <c r="E5" s="7">
        <f>IF([2]MT!E19="", "", [2]MT!E19)</f>
        <v>-4.5</v>
      </c>
      <c r="F5" s="7">
        <f>IF([2]MT!F19="", "", [2]MT!F19)</f>
        <v>-3.3</v>
      </c>
      <c r="G5" s="8">
        <f>IF([2]MT!G19="", "", [2]MT!G19)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IF([2]MT!A21="", "", [2]MT!A21)</f>
        <v xml:space="preserve">Malta </v>
      </c>
      <c r="B7" s="7">
        <f>IF([2]MT!B21="", "", [2]MT!B21)</f>
        <v>60.9</v>
      </c>
      <c r="C7" s="7">
        <f>IF([2]MT!C21="", "", [2]MT!C21)</f>
        <v>62.4</v>
      </c>
      <c r="D7" s="7">
        <f>IF([2]MT!D21="", "", [2]MT!D21)</f>
        <v>67.8</v>
      </c>
      <c r="E7" s="7">
        <f>IF([2]MT!E21="", "", [2]MT!E21)</f>
        <v>69.900000000000006</v>
      </c>
      <c r="F7" s="7">
        <f>IF([2]MT!F21="", "", [2]MT!F21)</f>
        <v>68.599999999999994</v>
      </c>
      <c r="G7" s="8">
        <f>IF([2]MT!G21="", "", [2]MT!G21)</f>
        <v>63.9</v>
      </c>
    </row>
    <row r="8" spans="1:7" x14ac:dyDescent="0.25">
      <c r="A8" s="6" t="s">
        <v>53</v>
      </c>
      <c r="B8" s="7">
        <f>IF([2]MT!B22="", "", [2]MT!B22)</f>
        <v>60.6</v>
      </c>
      <c r="C8" s="7">
        <f>IF([2]MT!C22="", "", [2]MT!C22)</f>
        <v>57.9</v>
      </c>
      <c r="D8" s="7">
        <f>IF([2]MT!D22="", "", [2]MT!D22)</f>
        <v>73.099999999999994</v>
      </c>
      <c r="E8" s="7">
        <f>IF([2]MT!E22="", "", [2]MT!E22)</f>
        <v>81.099999999999994</v>
      </c>
      <c r="F8" s="7">
        <f>IF([2]MT!F22="", "", [2]MT!F22)</f>
        <v>85.5</v>
      </c>
      <c r="G8" s="8">
        <f>IF([2]MT!G22="", "", [2]MT!G22)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IF([2]MT!A24="", "", [2]MT!A24)</f>
        <v xml:space="preserve">Malta </v>
      </c>
      <c r="B10" s="7">
        <f>IF([2]MT!B24="", "", [2]MT!B24)</f>
        <v>3.9</v>
      </c>
      <c r="C10" s="7">
        <f>IF([2]MT!C24="", "", [2]MT!C24)</f>
        <v>3.8</v>
      </c>
      <c r="D10" s="7">
        <f>IF([2]MT!D24="", "", [2]MT!D24)</f>
        <v>2.4</v>
      </c>
      <c r="E10" s="7">
        <f>IF([2]MT!E24="", "", [2]MT!E24)</f>
        <v>2.8</v>
      </c>
      <c r="F10" s="7">
        <f>IF([2]MT!F24="", "", [2]MT!F24)</f>
        <v>2.9</v>
      </c>
      <c r="G10" s="8">
        <f>IF([2]MT!G24="", "", [2]MT!G24)</f>
        <v>4.5999999999999996</v>
      </c>
    </row>
    <row r="11" spans="1:7" x14ac:dyDescent="0.25">
      <c r="A11" s="17" t="s">
        <v>53</v>
      </c>
      <c r="B11" s="9">
        <f>IF([2]MT!B25="", "", [2]MT!B25)</f>
        <v>2.9</v>
      </c>
      <c r="C11" s="9">
        <f>IF([2]MT!C25="", "", [2]MT!C25)</f>
        <v>3.2</v>
      </c>
      <c r="D11" s="9">
        <f>IF([2]MT!D25="", "", [2]MT!D25)</f>
        <v>3.7</v>
      </c>
      <c r="E11" s="9">
        <f>IF([2]MT!E25="", "", [2]MT!E25)</f>
        <v>3.3</v>
      </c>
      <c r="F11" s="9">
        <f>IF([2]MT!F25="", "", [2]MT!F25)</f>
        <v>3</v>
      </c>
      <c r="G11" s="10">
        <f>IF([2]MT!G25="", "", [2]MT!G25)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26" sqref="I26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50">
        <v>2007</v>
      </c>
      <c r="C2" s="151"/>
      <c r="D2" s="151"/>
      <c r="E2" s="152"/>
      <c r="F2" s="150">
        <v>2016</v>
      </c>
      <c r="G2" s="151"/>
      <c r="H2" s="151"/>
      <c r="I2" s="152"/>
    </row>
    <row r="3" spans="1:9" ht="31.5" x14ac:dyDescent="0.25">
      <c r="A3" s="26"/>
      <c r="B3" s="61" t="s">
        <v>61</v>
      </c>
      <c r="C3" s="62" t="s">
        <v>62</v>
      </c>
      <c r="D3" s="62" t="s">
        <v>63</v>
      </c>
      <c r="E3" s="63" t="s">
        <v>64</v>
      </c>
      <c r="F3" s="61" t="s">
        <v>61</v>
      </c>
      <c r="G3" s="62" t="s">
        <v>62</v>
      </c>
      <c r="H3" s="62" t="s">
        <v>63</v>
      </c>
      <c r="I3" s="63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8" t="s">
        <v>66</v>
      </c>
      <c r="B5" s="105">
        <f>IF([3]MT!B30="", "", [3]MT!B30)</f>
        <v>728.12305100000003</v>
      </c>
      <c r="C5" s="106">
        <f>IF([3]MT!C30="", "", [3]MT!C30)</f>
        <v>128.49230299999999</v>
      </c>
      <c r="D5" s="106">
        <f>IF([3]MT!D30="", "", [3]MT!D30)</f>
        <v>0</v>
      </c>
      <c r="E5" s="107">
        <f>IF([3]MT!E30="", "", [3]MT!E30)</f>
        <v>856.61535400000002</v>
      </c>
      <c r="F5" s="105">
        <f>IF([3]MT!F30="", "", [3]MT!F30)</f>
        <v>728.12305100000003</v>
      </c>
      <c r="G5" s="106">
        <f>IF([3]MT!G30="", "", [3]MT!G30)</f>
        <v>128.49230399999999</v>
      </c>
      <c r="H5" s="106">
        <f>IF([3]MT!H30="", "", [3]MT!H30)</f>
        <v>0</v>
      </c>
      <c r="I5" s="107">
        <f>IF([3]MT!I30="", "", [3]MT!I30)</f>
        <v>856.61535500000002</v>
      </c>
    </row>
    <row r="6" spans="1:9" x14ac:dyDescent="0.25">
      <c r="A6" s="68" t="s">
        <v>67</v>
      </c>
      <c r="B6" s="105" t="str">
        <f>IF([3]MT!B31="", "", [3]MT!B31)</f>
        <v/>
      </c>
      <c r="C6" s="106" t="str">
        <f>IF([3]MT!C31="", "", [3]MT!C31)</f>
        <v/>
      </c>
      <c r="D6" s="106" t="str">
        <f>IF([3]MT!D31="", "", [3]MT!D31)</f>
        <v/>
      </c>
      <c r="E6" s="107" t="str">
        <f>IF([3]MT!E31="", "", [3]MT!E31)</f>
        <v/>
      </c>
      <c r="F6" s="105" t="str">
        <f>IF([3]MT!F31="", "", [3]MT!F31)</f>
        <v/>
      </c>
      <c r="G6" s="106" t="str">
        <f>IF([3]MT!G31="", "", [3]MT!G31)</f>
        <v/>
      </c>
      <c r="H6" s="106" t="str">
        <f>IF([3]MT!H31="", "", [3]MT!H31)</f>
        <v/>
      </c>
      <c r="I6" s="107" t="str">
        <f>IF([3]MT!I31="", "", [3]MT!I31)</f>
        <v/>
      </c>
    </row>
    <row r="7" spans="1:9" x14ac:dyDescent="0.25">
      <c r="A7" s="68" t="s">
        <v>64</v>
      </c>
      <c r="B7" s="105">
        <f>IF([3]MT!B32="", "", [3]MT!B32)</f>
        <v>728.12305100000003</v>
      </c>
      <c r="C7" s="106">
        <f>IF([3]MT!C32="", "", [3]MT!C32)</f>
        <v>128.49230299999999</v>
      </c>
      <c r="D7" s="106">
        <f>IF([3]MT!D32="", "", [3]MT!D32)</f>
        <v>0</v>
      </c>
      <c r="E7" s="107">
        <f>IF([3]MT!E32="", "", [3]MT!E32)</f>
        <v>856.61535400000002</v>
      </c>
      <c r="F7" s="105">
        <f>IF([3]MT!F32="", "", [3]MT!F32)</f>
        <v>728.12305100000003</v>
      </c>
      <c r="G7" s="106">
        <f>IF([3]MT!G32="", "", [3]MT!G32)</f>
        <v>128.49230399999999</v>
      </c>
      <c r="H7" s="106">
        <f>IF([3]MT!H32="", "", [3]MT!H32)</f>
        <v>0</v>
      </c>
      <c r="I7" s="107">
        <f>IF([3]MT!I32="", "", [3]MT!I32)</f>
        <v>856.61535500000002</v>
      </c>
    </row>
    <row r="8" spans="1:9" s="67" customFormat="1" ht="27.75" customHeight="1" x14ac:dyDescent="0.25">
      <c r="A8" s="69" t="s">
        <v>68</v>
      </c>
      <c r="B8" s="108" t="str">
        <f>IF([3]MT!B33="", "", [3]MT!B33)</f>
        <v/>
      </c>
      <c r="C8" s="109" t="str">
        <f>IF([3]MT!C33="", "", [3]MT!C33)</f>
        <v/>
      </c>
      <c r="D8" s="109" t="str">
        <f>IF([3]MT!D33="", "", [3]MT!D33)</f>
        <v/>
      </c>
      <c r="E8" s="110" t="str">
        <f>IF([3]MT!E33="", "", [3]MT!E33)</f>
        <v/>
      </c>
      <c r="F8" s="108" t="str">
        <f>IF([3]MT!F33="", "", [3]MT!F33)</f>
        <v/>
      </c>
      <c r="G8" s="109" t="str">
        <f>IF([3]MT!G33="", "", [3]MT!G33)</f>
        <v/>
      </c>
      <c r="H8" s="109" t="str">
        <f>IF([3]MT!H33="", "", [3]MT!H33)</f>
        <v/>
      </c>
      <c r="I8" s="110" t="str">
        <f>IF([3]MT!I33="", "", [3]MT!I33)</f>
        <v/>
      </c>
    </row>
    <row r="9" spans="1:9" s="67" customFormat="1" x14ac:dyDescent="0.25">
      <c r="A9" s="70" t="s">
        <v>66</v>
      </c>
      <c r="B9" s="108" t="str">
        <f>IF([3]MT!B34="", "", [3]MT!B34)</f>
        <v/>
      </c>
      <c r="C9" s="109" t="str">
        <f>IF([3]MT!C34="", "", [3]MT!C34)</f>
        <v/>
      </c>
      <c r="D9" s="109" t="str">
        <f>IF([3]MT!D34="", "", [3]MT!D34)</f>
        <v/>
      </c>
      <c r="E9" s="110" t="str">
        <f>IF([3]MT!E34="", "", [3]MT!E34)</f>
        <v/>
      </c>
      <c r="F9" s="108">
        <f>IF([3]MT!F34="", "", [3]MT!F34)</f>
        <v>0</v>
      </c>
      <c r="G9" s="109">
        <f>IF([3]MT!G34="", "", [3]MT!G34)</f>
        <v>9.9999999747524271E-7</v>
      </c>
      <c r="H9" s="109">
        <f>IF([3]MT!H34="", "", [3]MT!H34)</f>
        <v>0</v>
      </c>
      <c r="I9" s="110">
        <f>IF([3]MT!I34="", "", [3]MT!I34)</f>
        <v>9.9999999747524271E-7</v>
      </c>
    </row>
    <row r="10" spans="1:9" s="67" customFormat="1" x14ac:dyDescent="0.25">
      <c r="A10" s="70" t="s">
        <v>67</v>
      </c>
      <c r="B10" s="108" t="str">
        <f>IF([3]MT!B35="", "", [3]MT!B35)</f>
        <v/>
      </c>
      <c r="C10" s="109" t="str">
        <f>IF([3]MT!C35="", "", [3]MT!C35)</f>
        <v/>
      </c>
      <c r="D10" s="109" t="str">
        <f>IF([3]MT!D35="", "", [3]MT!D35)</f>
        <v/>
      </c>
      <c r="E10" s="110" t="str">
        <f>IF([3]MT!E35="", "", [3]MT!E35)</f>
        <v/>
      </c>
      <c r="F10" s="108" t="str">
        <f>IF([3]MT!F35="", "", [3]MT!F35)</f>
        <v/>
      </c>
      <c r="G10" s="109" t="str">
        <f>IF([3]MT!G35="", "", [3]MT!G35)</f>
        <v/>
      </c>
      <c r="H10" s="109" t="str">
        <f>IF([3]MT!H35="", "", [3]MT!H35)</f>
        <v/>
      </c>
      <c r="I10" s="110" t="str">
        <f>IF([3]MT!I35="", "", [3]MT!I35)</f>
        <v/>
      </c>
    </row>
    <row r="11" spans="1:9" s="67" customFormat="1" x14ac:dyDescent="0.25">
      <c r="A11" s="70" t="s">
        <v>64</v>
      </c>
      <c r="B11" s="108" t="str">
        <f>IF([3]MT!B36="", "", [3]MT!B36)</f>
        <v/>
      </c>
      <c r="C11" s="109" t="str">
        <f>IF([3]MT!C36="", "", [3]MT!C36)</f>
        <v/>
      </c>
      <c r="D11" s="109" t="str">
        <f>IF([3]MT!D36="", "", [3]MT!D36)</f>
        <v/>
      </c>
      <c r="E11" s="110" t="str">
        <f>IF([3]MT!E36="", "", [3]MT!E36)</f>
        <v/>
      </c>
      <c r="F11" s="108">
        <f>IF([3]MT!F36="", "", [3]MT!F36)</f>
        <v>0</v>
      </c>
      <c r="G11" s="109">
        <f>IF([3]MT!G36="", "", [3]MT!G36)</f>
        <v>9.9999999747524271E-7</v>
      </c>
      <c r="H11" s="109">
        <f>IF([3]MT!H36="", "", [3]MT!H36)</f>
        <v>0</v>
      </c>
      <c r="I11" s="110">
        <f>IF([3]MT!I36="", "", [3]MT!I36)</f>
        <v>9.9999999747524271E-7</v>
      </c>
    </row>
    <row r="12" spans="1:9" ht="30" customHeight="1" x14ac:dyDescent="0.25">
      <c r="A12" s="71" t="s">
        <v>69</v>
      </c>
      <c r="B12" s="111">
        <f>IF([3]MT!B37="", "", [3]MT!B37)</f>
        <v>1.5717950427745264</v>
      </c>
      <c r="C12" s="112">
        <f>IF([3]MT!C37="", "", [3]MT!C37)</f>
        <v>0.27737559552977592</v>
      </c>
      <c r="D12" s="112">
        <f>IF([3]MT!D37="", "", [3]MT!D37)</f>
        <v>0</v>
      </c>
      <c r="E12" s="113">
        <f>IF([3]MT!E37="", "", [3]MT!E37)</f>
        <v>1.8491706383043025</v>
      </c>
      <c r="F12" s="111">
        <f>IF([3]MT!F37="", "", [3]MT!F37)</f>
        <v>1.5717950427745264</v>
      </c>
      <c r="G12" s="112">
        <f>IF([3]MT!G37="", "", [3]MT!G37)</f>
        <v>0.2773755976884702</v>
      </c>
      <c r="H12" s="112">
        <f>IF([3]MT!H37="", "", [3]MT!H37)</f>
        <v>0</v>
      </c>
      <c r="I12" s="113">
        <f>IF([3]MT!I37="", "", [3]MT!I37)</f>
        <v>1.8491706404629964</v>
      </c>
    </row>
    <row r="13" spans="1:9" x14ac:dyDescent="0.25">
      <c r="A13" s="72" t="s">
        <v>70</v>
      </c>
      <c r="B13" s="111">
        <f>IF([3]MT!B38="", "", [3]MT!B38)</f>
        <v>42.480924795799297</v>
      </c>
      <c r="C13" s="112">
        <f>IF([3]MT!C38="", "", [3]MT!C38)</f>
        <v>7.4966337806301038</v>
      </c>
      <c r="D13" s="112">
        <f>IF([3]MT!D38="", "", [3]MT!D38)</f>
        <v>0</v>
      </c>
      <c r="E13" s="113">
        <f>IF([3]MT!E38="", "", [3]MT!E38)</f>
        <v>49.977558576429395</v>
      </c>
      <c r="F13" s="111">
        <f>IF([3]MT!F38="", "", [3]MT!F38)</f>
        <v>42.480924795799297</v>
      </c>
      <c r="G13" s="112">
        <f>IF([3]MT!G38="", "", [3]MT!G38)</f>
        <v>7.4966338389731604</v>
      </c>
      <c r="H13" s="112">
        <f>IF([3]MT!H38="", "", [3]MT!H38)</f>
        <v>0</v>
      </c>
      <c r="I13" s="113">
        <f>IF([3]MT!I38="", "", [3]MT!I38)</f>
        <v>49.977558634772457</v>
      </c>
    </row>
    <row r="14" spans="1:9" x14ac:dyDescent="0.25">
      <c r="A14" s="71" t="s">
        <v>71</v>
      </c>
      <c r="B14" s="111">
        <f>IF([3]MT!B39="", "", [3]MT!B39)</f>
        <v>251.23380531773464</v>
      </c>
      <c r="C14" s="112">
        <f>IF([3]MT!C39="", "", [3]MT!C39)</f>
        <v>44.33537736841869</v>
      </c>
      <c r="D14" s="112">
        <f>IF([3]MT!D39="", "", [3]MT!D39)</f>
        <v>0</v>
      </c>
      <c r="E14" s="113">
        <f>IF([3]MT!E39="", "", [3]MT!E39)</f>
        <v>295.56918268615334</v>
      </c>
      <c r="F14" s="111">
        <f>IF([3]MT!F39="", "", [3]MT!F39)</f>
        <v>251.23380531773464</v>
      </c>
      <c r="G14" s="112">
        <f>IF([3]MT!G39="", "", [3]MT!G39)</f>
        <v>44.335377713461753</v>
      </c>
      <c r="H14" s="112">
        <f>IF([3]MT!H39="", "", [3]MT!H39)</f>
        <v>0</v>
      </c>
      <c r="I14" s="113">
        <f>IF([3]MT!I39="", "", [3]MT!I39)</f>
        <v>295.56918303119636</v>
      </c>
    </row>
    <row r="15" spans="1:9" x14ac:dyDescent="0.25">
      <c r="A15" s="72" t="s">
        <v>72</v>
      </c>
      <c r="B15" s="111">
        <f>IF([3]MT!B40="", "", [3]MT!B40)</f>
        <v>251.23380531773464</v>
      </c>
      <c r="C15" s="112">
        <f>IF([3]MT!C40="", "", [3]MT!C40)</f>
        <v>44.33537736841869</v>
      </c>
      <c r="D15" s="112">
        <f>IF([3]MT!D40="", "", [3]MT!D40)</f>
        <v>0</v>
      </c>
      <c r="E15" s="112">
        <f>IF([3]MT!E40="", "", [3]MT!E40)</f>
        <v>295.56918268615334</v>
      </c>
      <c r="F15" s="111">
        <f>IF([3]MT!F40="", "", [3]MT!F40)</f>
        <v>251.23380531773464</v>
      </c>
      <c r="G15" s="112">
        <f>IF([3]MT!G40="", "", [3]MT!G40)</f>
        <v>44.335377713461753</v>
      </c>
      <c r="H15" s="112">
        <f>IF([3]MT!H40="", "", [3]MT!H40)</f>
        <v>0</v>
      </c>
      <c r="I15" s="113">
        <f>IF([3]MT!I40="", "", [3]MT!I40)</f>
        <v>295.56918303119636</v>
      </c>
    </row>
    <row r="16" spans="1:9" x14ac:dyDescent="0.25">
      <c r="A16" s="71" t="s">
        <v>67</v>
      </c>
      <c r="B16" s="111" t="str">
        <f>IF([3]MT!B41="", "", [3]MT!B41)</f>
        <v/>
      </c>
      <c r="C16" s="112" t="str">
        <f>IF([3]MT!C41="", "", [3]MT!C41)</f>
        <v/>
      </c>
      <c r="D16" s="112" t="str">
        <f>IF([3]MT!D41="", "", [3]MT!D41)</f>
        <v/>
      </c>
      <c r="E16" s="112" t="str">
        <f>IF([3]MT!E41="", "", [3]MT!E41)</f>
        <v/>
      </c>
      <c r="F16" s="111" t="str">
        <f>IF([3]MT!F41="", "", [3]MT!F41)</f>
        <v/>
      </c>
      <c r="G16" s="112" t="str">
        <f>IF([3]MT!G41="", "", [3]MT!G41)</f>
        <v/>
      </c>
      <c r="H16" s="112" t="str">
        <f>IF([3]MT!H41="", "", [3]MT!H41)</f>
        <v/>
      </c>
      <c r="I16" s="113" t="str">
        <f>IF([3]MT!I41="", "", [3]MT!I41)</f>
        <v/>
      </c>
    </row>
    <row r="17" spans="1:9" ht="30.75" customHeight="1" x14ac:dyDescent="0.25">
      <c r="A17" s="131" t="str">
        <f>IF([3]MT!A42="", "", [3]MT!A42)</f>
        <v>EU12</v>
      </c>
      <c r="B17" s="114" t="str">
        <f>IF([3]MT!B42="", "", [3]MT!B42)</f>
        <v/>
      </c>
      <c r="C17" s="115" t="str">
        <f>IF([3]MT!C42="", "", [3]MT!C42)</f>
        <v/>
      </c>
      <c r="D17" s="115" t="str">
        <f>IF([3]MT!D42="", "", [3]MT!D42)</f>
        <v/>
      </c>
      <c r="E17" s="116" t="str">
        <f>IF([3]MT!E42="", "", [3]MT!E42)</f>
        <v/>
      </c>
      <c r="F17" s="114" t="str">
        <f>IF([3]MT!F42="", "", [3]MT!F42)</f>
        <v/>
      </c>
      <c r="G17" s="115" t="str">
        <f>IF([3]MT!G42="", "", [3]MT!G42)</f>
        <v/>
      </c>
      <c r="H17" s="115" t="str">
        <f>IF([3]MT!H42="", "", [3]MT!H42)</f>
        <v/>
      </c>
      <c r="I17" s="116" t="str">
        <f>IF([3]MT!I42="", "", [3]MT!I42)</f>
        <v/>
      </c>
    </row>
    <row r="18" spans="1:9" x14ac:dyDescent="0.25">
      <c r="A18" s="69" t="s">
        <v>69</v>
      </c>
      <c r="B18" s="114">
        <f>IF([3]MT!B43="", "", [3]MT!B43)</f>
        <v>2.1486828616657561</v>
      </c>
      <c r="C18" s="115">
        <f>IF([3]MT!C43="", "", [3]MT!C43)</f>
        <v>0.42522311281286129</v>
      </c>
      <c r="D18" s="115">
        <f>IF([3]MT!D43="", "", [3]MT!D43)</f>
        <v>5.5673471768185115E-2</v>
      </c>
      <c r="E18" s="116">
        <f>IF([3]MT!E43="", "", [3]MT!E43)</f>
        <v>2.6295794462468032</v>
      </c>
      <c r="F18" s="114">
        <f>IF([3]MT!F43="", "", [3]MT!F43)</f>
        <v>2.1709570263733786</v>
      </c>
      <c r="G18" s="115">
        <f>IF([3]MT!G43="", "", [3]MT!G43)</f>
        <v>0.35953921882701073</v>
      </c>
      <c r="H18" s="115">
        <f>IF([3]MT!H43="", "", [3]MT!H43)</f>
        <v>7.7531097240870567E-2</v>
      </c>
      <c r="I18" s="116">
        <f>IF([3]MT!I43="", "", [3]MT!I43)</f>
        <v>2.6080273424412601</v>
      </c>
    </row>
    <row r="19" spans="1:9" x14ac:dyDescent="0.25">
      <c r="A19" s="73" t="s">
        <v>70</v>
      </c>
      <c r="B19" s="114">
        <f>IF([3]MT!B44="", "", [3]MT!B44)</f>
        <v>38.327284869878447</v>
      </c>
      <c r="C19" s="115">
        <f>IF([3]MT!C44="", "", [3]MT!C44)</f>
        <v>7.5849478156121748</v>
      </c>
      <c r="D19" s="115">
        <f>IF([3]MT!D44="", "", [3]MT!D44)</f>
        <v>0.99307955130248393</v>
      </c>
      <c r="E19" s="116">
        <f>IF([3]MT!E44="", "", [3]MT!E44)</f>
        <v>46.905312236793115</v>
      </c>
      <c r="F19" s="114">
        <f>IF([3]MT!F44="", "", [3]MT!F44)</f>
        <v>38.724601882648685</v>
      </c>
      <c r="G19" s="115">
        <f>IF([3]MT!G44="", "", [3]MT!G44)</f>
        <v>6.4133066390232196</v>
      </c>
      <c r="H19" s="115">
        <f>IF([3]MT!H44="", "", [3]MT!H44)</f>
        <v>1.38296651555242</v>
      </c>
      <c r="I19" s="116">
        <f>IF([3]MT!I44="", "", [3]MT!I44)</f>
        <v>46.520875037224322</v>
      </c>
    </row>
    <row r="20" spans="1:9" x14ac:dyDescent="0.25">
      <c r="A20" s="69" t="s">
        <v>71</v>
      </c>
      <c r="B20" s="114">
        <f>IF([3]MT!B45="", "", [3]MT!B45)</f>
        <v>204.64025446824576</v>
      </c>
      <c r="C20" s="115">
        <f>IF([3]MT!C45="", "", [3]MT!C45)</f>
        <v>40.498189641789857</v>
      </c>
      <c r="D20" s="115">
        <f>IF([3]MT!D45="", "", [3]MT!D45)</f>
        <v>5.3023336449659686</v>
      </c>
      <c r="E20" s="116">
        <f>IF([3]MT!E45="", "", [3]MT!E45)</f>
        <v>250.44077775500159</v>
      </c>
      <c r="F20" s="114">
        <f>IF([3]MT!F45="", "", [3]MT!F45)</f>
        <v>206.76164279183567</v>
      </c>
      <c r="G20" s="115">
        <f>IF([3]MT!G45="", "", [3]MT!G45)</f>
        <v>34.242464788421209</v>
      </c>
      <c r="H20" s="115">
        <f>IF([3]MT!H45="", "", [3]MT!H45)</f>
        <v>7.3840508302253749</v>
      </c>
      <c r="I20" s="116">
        <f>IF([3]MT!I45="", "", [3]MT!I45)</f>
        <v>248.38815841048225</v>
      </c>
    </row>
    <row r="21" spans="1:9" x14ac:dyDescent="0.25">
      <c r="A21" s="73" t="s">
        <v>72</v>
      </c>
      <c r="B21" s="114">
        <f>IF([3]MT!B46="", "", [3]MT!B46)</f>
        <v>212.42838520148234</v>
      </c>
      <c r="C21" s="115">
        <f>IF([3]MT!C46="", "", [3]MT!C46)</f>
        <v>42.125580685034471</v>
      </c>
      <c r="D21" s="115">
        <f>IF([3]MT!D46="", "", [3]MT!D46)</f>
        <v>5.6082647387909663</v>
      </c>
      <c r="E21" s="116">
        <f>IF([3]MT!E46="", "", [3]MT!E46)</f>
        <v>260.16223062530787</v>
      </c>
      <c r="F21" s="114">
        <f>IF([3]MT!F46="", "", [3]MT!F46)</f>
        <v>214.64735384774102</v>
      </c>
      <c r="G21" s="115">
        <f>IF([3]MT!G46="", "", [3]MT!G46)</f>
        <v>35.515306587340611</v>
      </c>
      <c r="H21" s="115">
        <f>IF([3]MT!H46="", "", [3]MT!H46)</f>
        <v>7.7993217335626666</v>
      </c>
      <c r="I21" s="116">
        <f>IF([3]MT!I46="", "", [3]MT!I46)</f>
        <v>257.96198216864434</v>
      </c>
    </row>
    <row r="22" spans="1:9" x14ac:dyDescent="0.25">
      <c r="A22" s="74" t="s">
        <v>67</v>
      </c>
      <c r="B22" s="117">
        <f>IF([3]MT!B47="", "", [3]MT!B47)</f>
        <v>69.658003720449869</v>
      </c>
      <c r="C22" s="118">
        <f>IF([3]MT!C47="", "", [3]MT!C47)</f>
        <v>12.292588915738287</v>
      </c>
      <c r="D22" s="118">
        <f>IF([3]MT!D47="", "", [3]MT!D47)</f>
        <v>0</v>
      </c>
      <c r="E22" s="119">
        <f>IF([3]MT!E47="", "", [3]MT!E47)</f>
        <v>81.950592636187594</v>
      </c>
      <c r="F22" s="117">
        <f>IF([3]MT!F47="", "", [3]MT!F47)</f>
        <v>70.088150328448407</v>
      </c>
      <c r="G22" s="118">
        <f>IF([3]MT!G47="", "", [3]MT!G47)</f>
        <v>12.181837309378597</v>
      </c>
      <c r="H22" s="118">
        <f>IF([3]MT!H47="", "", [3]MT!H47)</f>
        <v>0.1866625065648333</v>
      </c>
      <c r="I22" s="119">
        <f>IF([3]MT!I47="", "", [3]MT!I47)</f>
        <v>82.456650144390537</v>
      </c>
    </row>
    <row r="23" spans="1:9" ht="48" customHeight="1" x14ac:dyDescent="0.25">
      <c r="A23" s="153" t="s">
        <v>123</v>
      </c>
      <c r="B23" s="153"/>
      <c r="C23" s="153"/>
      <c r="D23" s="153"/>
      <c r="E23" s="153"/>
      <c r="F23" s="153"/>
      <c r="G23" s="153"/>
      <c r="H23" s="153"/>
      <c r="I23" s="153"/>
    </row>
    <row r="24" spans="1:9" ht="42" customHeight="1" x14ac:dyDescent="0.25">
      <c r="A24" s="154" t="s">
        <v>73</v>
      </c>
      <c r="B24" s="155"/>
      <c r="C24" s="155"/>
      <c r="D24" s="155"/>
      <c r="E24" s="155"/>
      <c r="F24" s="155"/>
      <c r="G24" s="155"/>
      <c r="H24" s="155"/>
      <c r="I24" s="155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4" sqref="B4:E11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56" t="str">
        <f>IF([4]MT!B2="", "", [4]MT!B2)</f>
        <v>Malta</v>
      </c>
      <c r="C2" s="157"/>
      <c r="D2" s="158" t="str">
        <f>IF([4]MT!D2="", "", [4]MT!D2)</f>
        <v>EU12</v>
      </c>
      <c r="E2" s="159"/>
    </row>
    <row r="3" spans="1:5" x14ac:dyDescent="0.25">
      <c r="A3" s="75" t="s">
        <v>74</v>
      </c>
      <c r="B3" s="32" t="s">
        <v>75</v>
      </c>
      <c r="C3" s="31" t="s">
        <v>76</v>
      </c>
      <c r="D3" s="32" t="s">
        <v>75</v>
      </c>
      <c r="E3" s="33" t="s">
        <v>76</v>
      </c>
    </row>
    <row r="4" spans="1:5" x14ac:dyDescent="0.25">
      <c r="A4" s="103" t="str">
        <f>IF([4]MT!A4="", "", [4]MT!A4)</f>
        <v>Convergence</v>
      </c>
      <c r="B4" s="132">
        <f>IF([4]MT!B4="", "", [4]MT!B4)</f>
        <v>1750.2925160186771</v>
      </c>
      <c r="C4" s="133">
        <f>IF([4]MT!C4="", "", [4]MT!C4)</f>
        <v>1753.3893025041696</v>
      </c>
      <c r="D4" s="134">
        <f>IF([4]MT!D4="", "", [4]MT!D4)</f>
        <v>1574.1924754095414</v>
      </c>
      <c r="E4" s="135">
        <f>IF([4]MT!E4="", "", [4]MT!E4)</f>
        <v>1081.4891564374079</v>
      </c>
    </row>
    <row r="5" spans="1:5" x14ac:dyDescent="0.25">
      <c r="A5" s="104" t="str">
        <f>IF([4]MT!A5="", "", [4]MT!A5)</f>
        <v>of which: Urban</v>
      </c>
      <c r="B5" s="136">
        <f>IF([4]MT!B5="", "", [4]MT!B5)</f>
        <v>1750.2925160186771</v>
      </c>
      <c r="C5" s="137">
        <f>IF([4]MT!C5="", "", [4]MT!C5)</f>
        <v>1753.3893025041696</v>
      </c>
      <c r="D5" s="45">
        <f>IF([4]MT!D5="", "", [4]MT!D5)</f>
        <v>1945.5947696819776</v>
      </c>
      <c r="E5" s="46">
        <f>IF([4]MT!E5="", "", [4]MT!E5)</f>
        <v>1357.4712420244036</v>
      </c>
    </row>
    <row r="6" spans="1:5" x14ac:dyDescent="0.25">
      <c r="A6" s="104" t="str">
        <f>IF([4]MT!A6="", "", [4]MT!A6)</f>
        <v>Intermediate</v>
      </c>
      <c r="B6" s="136" t="str">
        <f>IF([4]MT!B6="", "", [4]MT!B6)</f>
        <v/>
      </c>
      <c r="C6" s="137" t="str">
        <f>IF([4]MT!C6="", "", [4]MT!C6)</f>
        <v/>
      </c>
      <c r="D6" s="45">
        <f>IF([4]MT!D6="", "", [4]MT!D6)</f>
        <v>1538.8295758759011</v>
      </c>
      <c r="E6" s="46">
        <f>IF([4]MT!E6="", "", [4]MT!E6)</f>
        <v>1065.271126397078</v>
      </c>
    </row>
    <row r="7" spans="1:5" x14ac:dyDescent="0.25">
      <c r="A7" s="104" t="str">
        <f>IF([4]MT!A7="", "", [4]MT!A7)</f>
        <v>Rural</v>
      </c>
      <c r="B7" s="136" t="str">
        <f>IF([4]MT!B7="", "", [4]MT!B7)</f>
        <v/>
      </c>
      <c r="C7" s="137" t="str">
        <f>IF([4]MT!C7="", "", [4]MT!C7)</f>
        <v/>
      </c>
      <c r="D7" s="45">
        <f>IF([4]MT!D7="", "", [4]MT!D7)</f>
        <v>1446.801878284436</v>
      </c>
      <c r="E7" s="46">
        <f>IF([4]MT!E7="", "", [4]MT!E7)</f>
        <v>977.70101772782414</v>
      </c>
    </row>
    <row r="8" spans="1:5" ht="23.25" customHeight="1" x14ac:dyDescent="0.25">
      <c r="A8" s="103" t="str">
        <f>IF([4]MT!A8="", "", [4]MT!A8)</f>
        <v>All regions</v>
      </c>
      <c r="B8" s="132">
        <f>IF([4]MT!B8="", "", [4]MT!B8)</f>
        <v>1750.2925160186771</v>
      </c>
      <c r="C8" s="133">
        <f>IF([4]MT!C8="", "", [4]MT!C8)</f>
        <v>1753.3893025041696</v>
      </c>
      <c r="D8" s="134">
        <f>IF([4]MT!D8="", "", [4]MT!D8)</f>
        <v>1583.7154881915601</v>
      </c>
      <c r="E8" s="135">
        <f>IF([4]MT!E8="", "", [4]MT!E8)</f>
        <v>1083.1445387496135</v>
      </c>
    </row>
    <row r="9" spans="1:5" x14ac:dyDescent="0.25">
      <c r="A9" s="104" t="str">
        <f>IF([4]MT!A9="", "", [4]MT!A9)</f>
        <v>of which: Urban</v>
      </c>
      <c r="B9" s="136">
        <f>IF([4]MT!B9="", "", [4]MT!B9)</f>
        <v>1750.2925160186771</v>
      </c>
      <c r="C9" s="137">
        <f>IF([4]MT!C9="", "", [4]MT!C9)</f>
        <v>1753.3893025041696</v>
      </c>
      <c r="D9" s="45">
        <f>IF([4]MT!D9="", "", [4]MT!D9)</f>
        <v>1961.7650768251669</v>
      </c>
      <c r="E9" s="46">
        <f>IF([4]MT!E9="", "", [4]MT!E9)</f>
        <v>1338.8861658867672</v>
      </c>
    </row>
    <row r="10" spans="1:5" x14ac:dyDescent="0.25">
      <c r="A10" s="104" t="str">
        <f>IF([4]MT!A10="", "", [4]MT!A10)</f>
        <v>Intermediate</v>
      </c>
      <c r="B10" s="136" t="str">
        <f>IF([4]MT!B10="", "", [4]MT!B10)</f>
        <v/>
      </c>
      <c r="C10" s="137" t="str">
        <f>IF([4]MT!C10="", "", [4]MT!C10)</f>
        <v/>
      </c>
      <c r="D10" s="45">
        <f>IF([4]MT!D10="", "", [4]MT!D10)</f>
        <v>1522.9891922830359</v>
      </c>
      <c r="E10" s="46">
        <f>IF([4]MT!E10="", "", [4]MT!E10)</f>
        <v>1055.4789853685461</v>
      </c>
    </row>
    <row r="11" spans="1:5" x14ac:dyDescent="0.25">
      <c r="A11" s="104" t="str">
        <f>IF([4]MT!A11="", "", [4]MT!A11)</f>
        <v>Rural</v>
      </c>
      <c r="B11" s="136" t="str">
        <f>IF([4]MT!B11="", "", [4]MT!B11)</f>
        <v/>
      </c>
      <c r="C11" s="137" t="str">
        <f>IF([4]MT!C11="", "", [4]MT!C11)</f>
        <v/>
      </c>
      <c r="D11" s="45">
        <f>IF([4]MT!D11="", "", [4]MT!D11)</f>
        <v>1446.801878284436</v>
      </c>
      <c r="E11" s="46">
        <f>IF([4]MT!E11="", "", [4]MT!E11)</f>
        <v>977.70101772782414</v>
      </c>
    </row>
    <row r="12" spans="1:5" ht="42.75" customHeight="1" x14ac:dyDescent="0.25">
      <c r="A12" s="160" t="str">
        <f>IF([4]MT!A12="", "", [4]MT!A12)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2" s="161" t="str">
        <f>IF([4]MT!B12="", "", [4]MT!B12)</f>
        <v/>
      </c>
      <c r="C12" s="161" t="str">
        <f>IF([4]MT!C12="", "", [4]MT!C12)</f>
        <v/>
      </c>
      <c r="D12" s="161" t="str">
        <f>IF([4]MT!D12="", "", [4]MT!D12)</f>
        <v/>
      </c>
      <c r="E12" s="161" t="str">
        <f>IF([4]MT!E12="", "", [4]MT!E12)</f>
        <v/>
      </c>
    </row>
    <row r="13" spans="1:5" s="123" customFormat="1" ht="34.5" customHeight="1" x14ac:dyDescent="0.25">
      <c r="A13" s="162" t="str">
        <f>IF([4]MT!A13="", "", [4]MT!A13)</f>
        <v>Source: DG Regional and Urban Policy (WP13), Inforegio database and Eurostat, regional demographic statistics</v>
      </c>
      <c r="B13" s="162" t="str">
        <f>IF([4]MT!B13="", "", [4]MT!B13)</f>
        <v/>
      </c>
      <c r="C13" s="162" t="str">
        <f>IF([4]MT!C13="", "", [4]MT!C13)</f>
        <v/>
      </c>
      <c r="D13" s="162" t="str">
        <f>IF([4]MT!D13="", "", [4]MT!D13)</f>
        <v/>
      </c>
      <c r="E13" s="162" t="str">
        <f>IF([4]MT!E13="", "", [4]MT!E13)</f>
        <v/>
      </c>
    </row>
  </sheetData>
  <mergeCells count="4">
    <mergeCell ref="B2:C2"/>
    <mergeCell ref="D2:E2"/>
    <mergeCell ref="A12:E12"/>
    <mergeCell ref="A13:E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9" sqref="B4:C9"/>
    </sheetView>
  </sheetViews>
  <sheetFormatPr defaultRowHeight="15" x14ac:dyDescent="0.25"/>
  <cols>
    <col min="1" max="1" width="37.5703125" customWidth="1"/>
    <col min="2" max="3" width="11.5703125" customWidth="1"/>
  </cols>
  <sheetData>
    <row r="1" spans="1:3" x14ac:dyDescent="0.25">
      <c r="A1" s="1" t="s">
        <v>4</v>
      </c>
      <c r="B1" s="35"/>
      <c r="C1" s="35"/>
    </row>
    <row r="2" spans="1:3" x14ac:dyDescent="0.25">
      <c r="A2" s="64"/>
      <c r="B2" s="163" t="str">
        <f>IF([5]MT!B12="", "", [5]MT!B12)</f>
        <v>Convergence</v>
      </c>
      <c r="C2" s="164"/>
    </row>
    <row r="3" spans="1:3" x14ac:dyDescent="0.25">
      <c r="A3" s="65"/>
      <c r="B3" s="122" t="str">
        <f>IF([5]MT!B13="", "", [5]MT!B13)</f>
        <v>EUR mn</v>
      </c>
      <c r="C3" s="66" t="str">
        <f>IF([5]MT!C13="", "", [5]MT!C13)</f>
        <v>% total</v>
      </c>
    </row>
    <row r="4" spans="1:3" x14ac:dyDescent="0.25">
      <c r="A4" s="91" t="s">
        <v>78</v>
      </c>
      <c r="B4" s="138">
        <f>IF([5]MT!B14="", "", [5]MT!B14)</f>
        <v>84.373981000000001</v>
      </c>
      <c r="C4" s="139">
        <f>IF([5]MT!C14="", "", [5]MT!C14)</f>
        <v>11.587873901824871</v>
      </c>
    </row>
    <row r="5" spans="1:3" x14ac:dyDescent="0.25">
      <c r="A5" s="92" t="s">
        <v>79</v>
      </c>
      <c r="B5" s="140">
        <f>IF([5]MT!B15="", "", [5]MT!B15)</f>
        <v>237.28368900000001</v>
      </c>
      <c r="C5" s="141">
        <f>IF([5]MT!C15="", "", [5]MT!C15)</f>
        <v>32.588405033203657</v>
      </c>
    </row>
    <row r="6" spans="1:3" x14ac:dyDescent="0.25">
      <c r="A6" s="92" t="s">
        <v>80</v>
      </c>
      <c r="B6" s="140">
        <f>IF([5]MT!B16="", "", [5]MT!B16)</f>
        <v>184.468985</v>
      </c>
      <c r="C6" s="141">
        <f>IF([5]MT!C16="", "", [5]MT!C16)</f>
        <v>25.334864037974263</v>
      </c>
    </row>
    <row r="7" spans="1:3" x14ac:dyDescent="0.25">
      <c r="A7" s="92" t="s">
        <v>81</v>
      </c>
      <c r="B7" s="140">
        <f>IF([5]MT!B17="", "", [5]MT!B17)</f>
        <v>211.51836499999999</v>
      </c>
      <c r="C7" s="141">
        <f>IF([5]MT!C17="", "", [5]MT!C17)</f>
        <v>29.049810290925677</v>
      </c>
    </row>
    <row r="8" spans="1:3" x14ac:dyDescent="0.25">
      <c r="A8" s="92" t="s">
        <v>82</v>
      </c>
      <c r="B8" s="140">
        <f>IF([5]MT!B18="", "", [5]MT!B18)</f>
        <v>0</v>
      </c>
      <c r="C8" s="141">
        <f>IF([5]MT!C18="", "", [5]MT!C18)</f>
        <v>0</v>
      </c>
    </row>
    <row r="9" spans="1:3" x14ac:dyDescent="0.25">
      <c r="A9" s="92" t="s">
        <v>83</v>
      </c>
      <c r="B9" s="140">
        <f>IF([5]MT!B19="", "", [5]MT!B19)</f>
        <v>10.478031</v>
      </c>
      <c r="C9" s="141">
        <f>IF([5]MT!C19="", "", [5]MT!C19)</f>
        <v>1.439046736071538</v>
      </c>
    </row>
    <row r="10" spans="1:3" x14ac:dyDescent="0.25">
      <c r="A10" s="93" t="s">
        <v>64</v>
      </c>
      <c r="B10" s="124">
        <f>IF([5]MT!B20="", "", [5]MT!B20)</f>
        <v>728.12305100000003</v>
      </c>
      <c r="C10" s="125">
        <f>IF([5]MT!C20="", "", [5]MT!C20)</f>
        <v>100</v>
      </c>
    </row>
  </sheetData>
  <mergeCells count="1"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28" sqref="C28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6"/>
      <c r="B2" s="165" t="s">
        <v>77</v>
      </c>
      <c r="C2" s="165"/>
      <c r="D2" s="165"/>
      <c r="E2" s="165"/>
      <c r="F2" s="165"/>
      <c r="G2" s="165" t="s">
        <v>84</v>
      </c>
      <c r="H2" s="166"/>
    </row>
    <row r="3" spans="1:8" x14ac:dyDescent="0.25">
      <c r="A3" s="94" t="s">
        <v>85</v>
      </c>
      <c r="B3" s="37">
        <v>2007</v>
      </c>
      <c r="C3" s="37">
        <v>2016</v>
      </c>
      <c r="D3" s="38" t="s">
        <v>86</v>
      </c>
      <c r="E3" s="38" t="s">
        <v>87</v>
      </c>
      <c r="F3" s="38" t="s">
        <v>88</v>
      </c>
      <c r="G3" s="39">
        <v>2007</v>
      </c>
      <c r="H3" s="40">
        <v>2016</v>
      </c>
    </row>
    <row r="4" spans="1:8" x14ac:dyDescent="0.25">
      <c r="A4" s="41" t="s">
        <v>89</v>
      </c>
      <c r="B4" s="42">
        <f>IF([6]MT!B4="", "", [6]MT!B4)</f>
        <v>50.5</v>
      </c>
      <c r="C4" s="42">
        <f>IF([6]MT!C4="", "", [6]MT!C4)</f>
        <v>61.245902999999998</v>
      </c>
      <c r="D4" s="42">
        <f>IF([6]MT!D4="", "", [6]MT!D4)</f>
        <v>24.918520999999998</v>
      </c>
      <c r="E4" s="42">
        <f>IF([6]MT!E4="", "", [6]MT!E4)</f>
        <v>-14.172618</v>
      </c>
      <c r="F4" s="42">
        <f>IF([6]MT!F4="", "", [6]MT!F4)</f>
        <v>10.745903</v>
      </c>
      <c r="G4" s="43">
        <f>IF([6]MT!G4="", "", [6]MT!G4)</f>
        <v>6.9356408824914393</v>
      </c>
      <c r="H4" s="44">
        <f>IF([6]MT!H4="", "", [6]MT!H4)</f>
        <v>8.4114770045921805</v>
      </c>
    </row>
    <row r="5" spans="1:8" x14ac:dyDescent="0.25">
      <c r="A5" s="41" t="s">
        <v>90</v>
      </c>
      <c r="B5" s="42">
        <f>IF([6]MT!B5="", "", [6]MT!B5)</f>
        <v>11.5</v>
      </c>
      <c r="C5" s="42">
        <f>IF([6]MT!C5="", "", [6]MT!C5)</f>
        <v>17.722078</v>
      </c>
      <c r="D5" s="42">
        <f>IF([6]MT!D5="", "", [6]MT!D5)</f>
        <v>6.2220779999999998</v>
      </c>
      <c r="E5" s="42">
        <f>IF([6]MT!E5="", "", [6]MT!E5)</f>
        <v>0</v>
      </c>
      <c r="F5" s="42">
        <f>IF([6]MT!F5="", "", [6]MT!F5)</f>
        <v>6.2220779999999998</v>
      </c>
      <c r="G5" s="45">
        <f>IF([6]MT!G5="", "", [6]MT!G5)</f>
        <v>1.579403369280229</v>
      </c>
      <c r="H5" s="46">
        <f>IF([6]MT!H5="", "", [6]MT!H5)</f>
        <v>2.4339399742475667</v>
      </c>
    </row>
    <row r="6" spans="1:8" x14ac:dyDescent="0.25">
      <c r="A6" s="41" t="s">
        <v>91</v>
      </c>
      <c r="B6" s="42">
        <f>IF([6]MT!B6="", "", [6]MT!B6)</f>
        <v>8</v>
      </c>
      <c r="C6" s="42">
        <f>IF([6]MT!C6="", "", [6]MT!C6)</f>
        <v>5.4059999999999997</v>
      </c>
      <c r="D6" s="42">
        <f>IF([6]MT!D6="", "", [6]MT!D6)</f>
        <v>0</v>
      </c>
      <c r="E6" s="42">
        <f>IF([6]MT!E6="", "", [6]MT!E6)</f>
        <v>-2.5939999999999999</v>
      </c>
      <c r="F6" s="42">
        <f>IF([6]MT!F6="", "", [6]MT!F6)</f>
        <v>-2.5939999999999999</v>
      </c>
      <c r="G6" s="45">
        <f>IF([6]MT!G6="", "", [6]MT!G6)</f>
        <v>1.0987153873253765</v>
      </c>
      <c r="H6" s="46">
        <f>IF([6]MT!H6="", "", [6]MT!H6)</f>
        <v>0.74245692298512322</v>
      </c>
    </row>
    <row r="7" spans="1:8" x14ac:dyDescent="0.25">
      <c r="A7" s="41" t="s">
        <v>92</v>
      </c>
      <c r="B7" s="42">
        <f>IF([6]MT!B7="", "", [6]MT!B7)</f>
        <v>27</v>
      </c>
      <c r="C7" s="42">
        <f>IF([6]MT!C7="", "", [6]MT!C7)</f>
        <v>16.738478000000001</v>
      </c>
      <c r="D7" s="42">
        <f>IF([6]MT!D7="", "", [6]MT!D7)</f>
        <v>0</v>
      </c>
      <c r="E7" s="42">
        <f>IF([6]MT!E7="", "", [6]MT!E7)</f>
        <v>-10.261521999999999</v>
      </c>
      <c r="F7" s="42">
        <f>IF([6]MT!F7="", "", [6]MT!F7)</f>
        <v>-10.261521999999999</v>
      </c>
      <c r="G7" s="45">
        <f>IF([6]MT!G7="", "", [6]MT!G7)</f>
        <v>3.7081644322231462</v>
      </c>
      <c r="H7" s="46">
        <f>IF([6]MT!H7="", "", [6]MT!H7)</f>
        <v>2.2988529173759118</v>
      </c>
    </row>
    <row r="8" spans="1:8" x14ac:dyDescent="0.25">
      <c r="A8" s="41" t="s">
        <v>93</v>
      </c>
      <c r="B8" s="42">
        <f>IF([6]MT!B8="", "", [6]MT!B8)</f>
        <v>258.44</v>
      </c>
      <c r="C8" s="42">
        <f>IF([6]MT!C8="", "", [6]MT!C8)</f>
        <v>184.468985</v>
      </c>
      <c r="D8" s="42">
        <f>IF([6]MT!D8="", "", [6]MT!D8)</f>
        <v>37.289261000000003</v>
      </c>
      <c r="E8" s="42">
        <f>IF([6]MT!E8="", "", [6]MT!E8)</f>
        <v>-111.260276</v>
      </c>
      <c r="F8" s="42">
        <f>IF([6]MT!F8="", "", [6]MT!F8)</f>
        <v>-73.971014999999994</v>
      </c>
      <c r="G8" s="45">
        <f>IF([6]MT!G8="", "", [6]MT!G8)</f>
        <v>35.494000587546296</v>
      </c>
      <c r="H8" s="46">
        <f>IF([6]MT!H8="", "", [6]MT!H8)</f>
        <v>25.334864037974263</v>
      </c>
    </row>
    <row r="9" spans="1:8" x14ac:dyDescent="0.25">
      <c r="A9" s="41" t="s">
        <v>94</v>
      </c>
      <c r="B9" s="42">
        <f>IF([6]MT!B9="", "", [6]MT!B9)</f>
        <v>34.840000000000003</v>
      </c>
      <c r="C9" s="42">
        <f>IF([6]MT!C9="", "", [6]MT!C9)</f>
        <v>75.455400999999995</v>
      </c>
      <c r="D9" s="42">
        <f>IF([6]MT!D9="", "", [6]MT!D9)</f>
        <v>51.428271000000002</v>
      </c>
      <c r="E9" s="42">
        <f>IF([6]MT!E9="", "", [6]MT!E9)</f>
        <v>-10.81287</v>
      </c>
      <c r="F9" s="42">
        <f>IF([6]MT!F9="", "", [6]MT!F9)</f>
        <v>40.615400999999999</v>
      </c>
      <c r="G9" s="45">
        <f>IF([6]MT!G9="", "", [6]MT!G9)</f>
        <v>4.7849055118020161</v>
      </c>
      <c r="H9" s="46">
        <f>IF([6]MT!H9="", "", [6]MT!H9)</f>
        <v>10.363001266938324</v>
      </c>
    </row>
    <row r="10" spans="1:8" x14ac:dyDescent="0.25">
      <c r="A10" s="41" t="s">
        <v>95</v>
      </c>
      <c r="B10" s="42">
        <f>IF([6]MT!B10="", "", [6]MT!B10)</f>
        <v>0</v>
      </c>
      <c r="C10" s="42">
        <f>IF([6]MT!C10="", "", [6]MT!C10)</f>
        <v>0</v>
      </c>
      <c r="D10" s="42">
        <f>IF([6]MT!D10="", "", [6]MT!D10)</f>
        <v>0</v>
      </c>
      <c r="E10" s="42">
        <f>IF([6]MT!E10="", "", [6]MT!E10)</f>
        <v>0</v>
      </c>
      <c r="F10" s="42">
        <f>IF([6]MT!F10="", "", [6]MT!F10)</f>
        <v>0</v>
      </c>
      <c r="G10" s="45">
        <f>IF([6]MT!G10="", "", [6]MT!G10)</f>
        <v>0</v>
      </c>
      <c r="H10" s="46">
        <f>IF([6]MT!H10="", "", [6]MT!H10)</f>
        <v>0</v>
      </c>
    </row>
    <row r="11" spans="1:8" x14ac:dyDescent="0.25">
      <c r="A11" s="41" t="s">
        <v>96</v>
      </c>
      <c r="B11" s="42">
        <f>IF([6]MT!B11="", "", [6]MT!B11)</f>
        <v>132.30305100000001</v>
      </c>
      <c r="C11" s="42">
        <f>IF([6]MT!C11="", "", [6]MT!C11)</f>
        <v>103.431685</v>
      </c>
      <c r="D11" s="42">
        <f>IF([6]MT!D11="", "", [6]MT!D11)</f>
        <v>6.3665240000000001</v>
      </c>
      <c r="E11" s="42">
        <f>IF([6]MT!E11="", "", [6]MT!E11)</f>
        <v>-35.23789</v>
      </c>
      <c r="F11" s="42">
        <f>IF([6]MT!F11="", "", [6]MT!F11)</f>
        <v>-28.871365999999998</v>
      </c>
      <c r="G11" s="45">
        <f>IF([6]MT!G11="", "", [6]MT!G11)</f>
        <v>18.17042474047426</v>
      </c>
      <c r="H11" s="46">
        <f>IF([6]MT!H11="", "", [6]MT!H11)</f>
        <v>14.20524798081142</v>
      </c>
    </row>
    <row r="12" spans="1:8" x14ac:dyDescent="0.25">
      <c r="A12" s="41" t="s">
        <v>97</v>
      </c>
      <c r="B12" s="42">
        <f>IF([6]MT!B12="", "", [6]MT!B12)</f>
        <v>0</v>
      </c>
      <c r="C12" s="42">
        <f>IF([6]MT!C12="", "", [6]MT!C12)</f>
        <v>0</v>
      </c>
      <c r="D12" s="42">
        <f>IF([6]MT!D12="", "", [6]MT!D12)</f>
        <v>0</v>
      </c>
      <c r="E12" s="42">
        <f>IF([6]MT!E12="", "", [6]MT!E12)</f>
        <v>0</v>
      </c>
      <c r="F12" s="42">
        <f>IF([6]MT!F12="", "", [6]MT!F12)</f>
        <v>0</v>
      </c>
      <c r="G12" s="45">
        <f>IF([6]MT!G12="", "", [6]MT!G12)</f>
        <v>0</v>
      </c>
      <c r="H12" s="46">
        <f>IF([6]MT!H12="", "", [6]MT!H12)</f>
        <v>0</v>
      </c>
    </row>
    <row r="13" spans="1:8" x14ac:dyDescent="0.25">
      <c r="A13" s="41" t="s">
        <v>98</v>
      </c>
      <c r="B13" s="42">
        <f>IF([6]MT!B13="", "", [6]MT!B13)</f>
        <v>56</v>
      </c>
      <c r="C13" s="42">
        <f>IF([6]MT!C13="", "", [6]MT!C13)</f>
        <v>41.658124999999998</v>
      </c>
      <c r="D13" s="42">
        <f>IF([6]MT!D13="", "", [6]MT!D13)</f>
        <v>4.4525610000000002</v>
      </c>
      <c r="E13" s="42">
        <f>IF([6]MT!E13="", "", [6]MT!E13)</f>
        <v>-18.794436000000001</v>
      </c>
      <c r="F13" s="42">
        <f>IF([6]MT!F13="", "", [6]MT!F13)</f>
        <v>-14.341875</v>
      </c>
      <c r="G13" s="45">
        <f>IF([6]MT!G13="", "", [6]MT!G13)</f>
        <v>7.6910077112776367</v>
      </c>
      <c r="H13" s="46">
        <f>IF([6]MT!H13="", "", [6]MT!H13)</f>
        <v>5.7213028680779949</v>
      </c>
    </row>
    <row r="14" spans="1:8" x14ac:dyDescent="0.25">
      <c r="A14" s="41" t="s">
        <v>99</v>
      </c>
      <c r="B14" s="42">
        <f>IF([6]MT!B14="", "", [6]MT!B14)</f>
        <v>0</v>
      </c>
      <c r="C14" s="42">
        <f>IF([6]MT!C14="", "", [6]MT!C14)</f>
        <v>0</v>
      </c>
      <c r="D14" s="42">
        <f>IF([6]MT!D14="", "", [6]MT!D14)</f>
        <v>0</v>
      </c>
      <c r="E14" s="42">
        <f>IF([6]MT!E14="", "", [6]MT!E14)</f>
        <v>0</v>
      </c>
      <c r="F14" s="42">
        <f>IF([6]MT!F14="", "", [6]MT!F14)</f>
        <v>0</v>
      </c>
      <c r="G14" s="45">
        <f>IF([6]MT!G14="", "", [6]MT!G14)</f>
        <v>0</v>
      </c>
      <c r="H14" s="46">
        <f>IF([6]MT!H14="", "", [6]MT!H14)</f>
        <v>0</v>
      </c>
    </row>
    <row r="15" spans="1:8" x14ac:dyDescent="0.25">
      <c r="A15" s="41" t="s">
        <v>100</v>
      </c>
      <c r="B15" s="42">
        <f>IF([6]MT!B15="", "", [6]MT!B15)</f>
        <v>0</v>
      </c>
      <c r="C15" s="42">
        <f>IF([6]MT!C15="", "", [6]MT!C15)</f>
        <v>0</v>
      </c>
      <c r="D15" s="42">
        <f>IF([6]MT!D15="", "", [6]MT!D15)</f>
        <v>0</v>
      </c>
      <c r="E15" s="42">
        <f>IF([6]MT!E15="", "", [6]MT!E15)</f>
        <v>0</v>
      </c>
      <c r="F15" s="42">
        <f>IF([6]MT!F15="", "", [6]MT!F15)</f>
        <v>0</v>
      </c>
      <c r="G15" s="45">
        <f>IF([6]MT!G15="", "", [6]MT!G15)</f>
        <v>0</v>
      </c>
      <c r="H15" s="46">
        <f>IF([6]MT!H15="", "", [6]MT!H15)</f>
        <v>0</v>
      </c>
    </row>
    <row r="16" spans="1:8" x14ac:dyDescent="0.25">
      <c r="A16" s="41" t="s">
        <v>124</v>
      </c>
      <c r="B16" s="42">
        <f>IF([6]MT!B16="", "", [6]MT!B16)</f>
        <v>128.36000000000001</v>
      </c>
      <c r="C16" s="42">
        <f>IF([6]MT!C16="", "", [6]MT!C16)</f>
        <v>170.27459400000001</v>
      </c>
      <c r="D16" s="42">
        <f>IF([6]MT!D16="", "", [6]MT!D16)</f>
        <v>65.856363000000002</v>
      </c>
      <c r="E16" s="42">
        <f>IF([6]MT!E16="", "", [6]MT!E16)</f>
        <v>-23.941769000000001</v>
      </c>
      <c r="F16" s="42">
        <f>IF([6]MT!F16="", "", [6]MT!F16)</f>
        <v>41.914594000000001</v>
      </c>
      <c r="G16" s="45">
        <f>IF([6]MT!G16="", "", [6]MT!G16)</f>
        <v>17.628888389635669</v>
      </c>
      <c r="H16" s="46">
        <f>IF([6]MT!H16="", "", [6]MT!H16)</f>
        <v>23.385414562297658</v>
      </c>
    </row>
    <row r="17" spans="1:8" x14ac:dyDescent="0.25">
      <c r="A17" s="41" t="s">
        <v>101</v>
      </c>
      <c r="B17" s="42">
        <f>IF([6]MT!B17="", "", [6]MT!B17)</f>
        <v>0</v>
      </c>
      <c r="C17" s="42">
        <f>IF([6]MT!C17="", "", [6]MT!C17)</f>
        <v>0</v>
      </c>
      <c r="D17" s="42">
        <f>IF([6]MT!D17="", "", [6]MT!D17)</f>
        <v>0</v>
      </c>
      <c r="E17" s="42">
        <f>IF([6]MT!E17="", "", [6]MT!E17)</f>
        <v>0</v>
      </c>
      <c r="F17" s="42">
        <f>IF([6]MT!F17="", "", [6]MT!F17)</f>
        <v>0</v>
      </c>
      <c r="G17" s="45">
        <f>IF([6]MT!G17="", "", [6]MT!G17)</f>
        <v>0</v>
      </c>
      <c r="H17" s="46">
        <f>IF([6]MT!H17="", "", [6]MT!H17)</f>
        <v>0</v>
      </c>
    </row>
    <row r="18" spans="1:8" x14ac:dyDescent="0.25">
      <c r="A18" s="41" t="s">
        <v>102</v>
      </c>
      <c r="B18" s="42">
        <f>IF([6]MT!B18="", "", [6]MT!B18)</f>
        <v>10.69</v>
      </c>
      <c r="C18" s="42">
        <f>IF([6]MT!C18="", "", [6]MT!C18)</f>
        <v>41.243771000000002</v>
      </c>
      <c r="D18" s="42">
        <f>IF([6]MT!D18="", "", [6]MT!D18)</f>
        <v>34.620885000000001</v>
      </c>
      <c r="E18" s="42">
        <f>IF([6]MT!E18="", "", [6]MT!E18)</f>
        <v>-4.0671140000000001</v>
      </c>
      <c r="F18" s="42">
        <f>IF([6]MT!F18="", "", [6]MT!F18)</f>
        <v>30.553771000000001</v>
      </c>
      <c r="G18" s="45">
        <f>IF([6]MT!G18="", "", [6]MT!G18)</f>
        <v>1.4681584363135345</v>
      </c>
      <c r="H18" s="46">
        <f>IF([6]MT!H18="", "", [6]MT!H18)</f>
        <v>5.6643957286280173</v>
      </c>
    </row>
    <row r="19" spans="1:8" x14ac:dyDescent="0.25">
      <c r="A19" s="41" t="s">
        <v>103</v>
      </c>
      <c r="B19" s="42">
        <f>IF([6]MT!B19="", "", [6]MT!B19)</f>
        <v>1.98</v>
      </c>
      <c r="C19" s="42">
        <f>IF([6]MT!C19="", "", [6]MT!C19)</f>
        <v>0.57799999999999996</v>
      </c>
      <c r="D19" s="42">
        <f>IF([6]MT!D19="", "", [6]MT!D19)</f>
        <v>0</v>
      </c>
      <c r="E19" s="42">
        <f>IF([6]MT!E19="", "", [6]MT!E19)</f>
        <v>-1.4019999999999999</v>
      </c>
      <c r="F19" s="42">
        <f>IF([6]MT!F19="", "", [6]MT!F19)</f>
        <v>-1.4019999999999999</v>
      </c>
      <c r="G19" s="45">
        <f>IF([6]MT!G19="", "", [6]MT!G19)</f>
        <v>0.27193205836303069</v>
      </c>
      <c r="H19" s="46">
        <f>IF([6]MT!H19="", "", [6]MT!H19)</f>
        <v>7.9382186734258453E-2</v>
      </c>
    </row>
    <row r="20" spans="1:8" x14ac:dyDescent="0.25">
      <c r="A20" s="41" t="s">
        <v>104</v>
      </c>
      <c r="B20" s="42">
        <f>IF([6]MT!B20="", "", [6]MT!B20)</f>
        <v>8.51</v>
      </c>
      <c r="C20" s="42">
        <f>IF([6]MT!C20="", "", [6]MT!C20)</f>
        <v>9.9000310000000002</v>
      </c>
      <c r="D20" s="42">
        <f>IF([6]MT!D20="", "", [6]MT!D20)</f>
        <v>3.6924999999999999</v>
      </c>
      <c r="E20" s="42">
        <f>IF([6]MT!E20="", "", [6]MT!E20)</f>
        <v>-2.3024689999999999</v>
      </c>
      <c r="F20" s="42">
        <f>IF([6]MT!F20="", "", [6]MT!F20)</f>
        <v>1.390031</v>
      </c>
      <c r="G20" s="45">
        <f>IF([6]MT!G20="", "", [6]MT!G20)</f>
        <v>1.1687584932673694</v>
      </c>
      <c r="H20" s="46">
        <f>IF([6]MT!H20="", "", [6]MT!H20)</f>
        <v>1.3596645493372794</v>
      </c>
    </row>
    <row r="21" spans="1:8" x14ac:dyDescent="0.25">
      <c r="A21" s="94" t="s">
        <v>64</v>
      </c>
      <c r="B21" s="47">
        <f>IF([6]MT!B21="", "", [6]MT!B21)</f>
        <v>728.12305100000003</v>
      </c>
      <c r="C21" s="47">
        <f>IF([6]MT!C21="", "", [6]MT!C21)</f>
        <v>728.12305100000003</v>
      </c>
      <c r="D21" s="47">
        <f>IF([6]MT!D21="", "", [6]MT!D21)</f>
        <v>234.84696400000001</v>
      </c>
      <c r="E21" s="47">
        <f>IF([6]MT!E21="", "", [6]MT!E21)</f>
        <v>-234.84696400000001</v>
      </c>
      <c r="F21" s="47">
        <f>IF([6]MT!F21="", "", [6]MT!F21)</f>
        <v>0</v>
      </c>
      <c r="G21" s="48">
        <f>IF([6]MT!G21="", "", [6]MT!G21)</f>
        <v>100</v>
      </c>
      <c r="H21" s="49">
        <f>IF([6]MT!H21="", "", [6]MT!H21)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5" sqref="B5:C5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95"/>
      <c r="B2" s="96" t="s">
        <v>105</v>
      </c>
      <c r="C2" s="97" t="s">
        <v>106</v>
      </c>
    </row>
    <row r="3" spans="1:3" x14ac:dyDescent="0.25">
      <c r="A3" s="50" t="s">
        <v>107</v>
      </c>
      <c r="B3" s="51">
        <f>IF([7]MT!L2="", "", [7]MT!L2)</f>
        <v>728.12305100000003</v>
      </c>
      <c r="C3" s="34">
        <f>IF([7]MT!M2="", "", [7]MT!M2)</f>
        <v>728.12305100000003</v>
      </c>
    </row>
    <row r="4" spans="1:3" x14ac:dyDescent="0.25">
      <c r="A4" s="50" t="s">
        <v>108</v>
      </c>
      <c r="B4" s="51">
        <f>IF([7]MT!L3="", "", [7]MT!L3)</f>
        <v>128.49230299999999</v>
      </c>
      <c r="C4" s="34">
        <f>IF([7]MT!M3="", "", [7]MT!M3)</f>
        <v>128.49230399999999</v>
      </c>
    </row>
    <row r="5" spans="1:3" x14ac:dyDescent="0.25">
      <c r="A5" s="50" t="s">
        <v>109</v>
      </c>
      <c r="B5" s="42">
        <f>IF([7]MT!L4="", "", [7]MT!L4)</f>
        <v>0</v>
      </c>
      <c r="C5" s="46">
        <f>IF([7]MT!M4="", "", [7]MT!M4)</f>
        <v>0</v>
      </c>
    </row>
    <row r="6" spans="1:3" x14ac:dyDescent="0.25">
      <c r="A6" s="52" t="s">
        <v>110</v>
      </c>
      <c r="B6" s="51">
        <f>IF([7]MT!L5="", "", [7]MT!L5)</f>
        <v>856.61535400000002</v>
      </c>
      <c r="C6" s="34">
        <f>IF([7]MT!M5="", "", [7]MT!M5)</f>
        <v>856.61535500000002</v>
      </c>
    </row>
    <row r="7" spans="1:3" x14ac:dyDescent="0.25">
      <c r="A7" s="53" t="s">
        <v>111</v>
      </c>
      <c r="B7" s="54">
        <f>IF([7]MT!L6="", "", [7]MT!L6)</f>
        <v>0.85000000011673849</v>
      </c>
      <c r="C7" s="55">
        <f>IF([7]MT!M6="", "", [7]MT!M6)</f>
        <v>0.84999999912446123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2016-09-21T14:06:24Z</dcterms:modified>
</cp:coreProperties>
</file>