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jects\DG REGIO\WP 1 - Ex post evaluation 2007-2013\Task 4_evaluations\data for electronic map\"/>
    </mc:Choice>
  </mc:AlternateContent>
  <bookViews>
    <workbookView xWindow="0" yWindow="0" windowWidth="28800" windowHeight="13125" firstSheet="1" activeTab="7"/>
  </bookViews>
  <sheets>
    <sheet name="Content" sheetId="2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1" l="1"/>
  <c r="B16" i="11"/>
  <c r="C16" i="11"/>
  <c r="D16" i="11"/>
  <c r="C17" i="11"/>
  <c r="D17" i="11"/>
  <c r="A18" i="11"/>
  <c r="B18" i="11"/>
  <c r="C18" i="11"/>
  <c r="D18" i="11"/>
  <c r="A4" i="11"/>
  <c r="B4" i="11"/>
  <c r="C4" i="11"/>
  <c r="D4" i="11"/>
  <c r="A5" i="11"/>
  <c r="B5" i="11"/>
  <c r="C5" i="11"/>
  <c r="D5" i="11"/>
  <c r="A6" i="11"/>
  <c r="B6" i="11"/>
  <c r="C6" i="11"/>
  <c r="D6" i="11"/>
  <c r="A7" i="11"/>
  <c r="B7" i="11"/>
  <c r="C7" i="11"/>
  <c r="D7" i="11"/>
  <c r="A8" i="11"/>
  <c r="B8" i="11"/>
  <c r="C8" i="11"/>
  <c r="D8" i="11"/>
  <c r="A9" i="11"/>
  <c r="B9" i="11"/>
  <c r="C9" i="11"/>
  <c r="D9" i="11"/>
  <c r="A10" i="11"/>
  <c r="B10" i="11"/>
  <c r="C10" i="11"/>
  <c r="D10" i="11"/>
  <c r="A11" i="11"/>
  <c r="B11" i="11"/>
  <c r="C11" i="11"/>
  <c r="D11" i="11"/>
  <c r="A12" i="11"/>
  <c r="B12" i="11"/>
  <c r="C12" i="11"/>
  <c r="D12" i="11"/>
  <c r="A13" i="11"/>
  <c r="B13" i="11"/>
  <c r="C13" i="11"/>
  <c r="D13" i="11"/>
  <c r="A14" i="11"/>
  <c r="B14" i="11"/>
  <c r="C14" i="11"/>
  <c r="D14" i="11"/>
  <c r="A15" i="11"/>
  <c r="B15" i="11"/>
  <c r="C15" i="11"/>
  <c r="D15" i="11"/>
  <c r="B3" i="11"/>
  <c r="C3" i="11"/>
  <c r="D3" i="11"/>
  <c r="A3" i="11"/>
  <c r="G10" i="7"/>
  <c r="F10" i="7"/>
  <c r="G9" i="7"/>
  <c r="F9" i="7"/>
  <c r="G8" i="7"/>
  <c r="F8" i="7"/>
  <c r="G7" i="7"/>
  <c r="F7" i="7"/>
  <c r="G6" i="7"/>
  <c r="F6" i="7"/>
  <c r="G5" i="7"/>
  <c r="F5" i="7"/>
  <c r="G4" i="7"/>
  <c r="F4" i="7"/>
  <c r="G3" i="7"/>
  <c r="F3" i="7"/>
  <c r="F2" i="7"/>
  <c r="A16" i="6"/>
  <c r="B16" i="6"/>
  <c r="C16" i="6"/>
  <c r="D16" i="6"/>
  <c r="E16" i="6"/>
  <c r="A17" i="6"/>
  <c r="B17" i="6"/>
  <c r="C17" i="6"/>
  <c r="D17" i="6"/>
  <c r="E17" i="6"/>
  <c r="A18" i="6"/>
  <c r="B18" i="6"/>
  <c r="C18" i="6"/>
  <c r="D18" i="6"/>
  <c r="E18" i="6"/>
  <c r="A19" i="6"/>
  <c r="B19" i="6"/>
  <c r="C19" i="6"/>
  <c r="D19" i="6"/>
  <c r="E19" i="6"/>
  <c r="A20" i="6"/>
  <c r="B20" i="6"/>
  <c r="C20" i="6"/>
  <c r="D20" i="6"/>
  <c r="E20" i="6"/>
  <c r="A21" i="6"/>
  <c r="B21" i="6"/>
  <c r="C21" i="6"/>
  <c r="D21" i="6"/>
  <c r="E21" i="6"/>
  <c r="A22" i="6"/>
  <c r="B22" i="6"/>
  <c r="C22" i="6"/>
  <c r="D22" i="6"/>
  <c r="E22" i="6"/>
  <c r="Q2" i="1"/>
  <c r="S2" i="1"/>
  <c r="T2" i="1"/>
  <c r="U2" i="1"/>
  <c r="V2" i="1"/>
  <c r="W2" i="1"/>
  <c r="X2" i="1"/>
  <c r="Y2" i="1"/>
  <c r="Z2" i="1"/>
  <c r="Q3" i="1"/>
  <c r="R3" i="1"/>
  <c r="S3" i="1"/>
  <c r="T3" i="1"/>
  <c r="U3" i="1"/>
  <c r="V3" i="1"/>
  <c r="W3" i="1"/>
  <c r="X3" i="1"/>
  <c r="Y3" i="1"/>
  <c r="Z3" i="1"/>
  <c r="Q4" i="1"/>
  <c r="R4" i="1"/>
  <c r="S4" i="1"/>
  <c r="T4" i="1"/>
  <c r="U4" i="1"/>
  <c r="V4" i="1"/>
  <c r="W4" i="1"/>
  <c r="X4" i="1"/>
  <c r="Y4" i="1"/>
  <c r="Z4" i="1"/>
  <c r="Q5" i="1"/>
  <c r="R5" i="1"/>
  <c r="S5" i="1"/>
  <c r="T5" i="1"/>
  <c r="U5" i="1"/>
  <c r="V5" i="1"/>
  <c r="W5" i="1"/>
  <c r="X5" i="1"/>
  <c r="Y5" i="1"/>
  <c r="Z5" i="1"/>
  <c r="Q6" i="1"/>
  <c r="R6" i="1"/>
  <c r="S6" i="1"/>
  <c r="T6" i="1"/>
  <c r="U6" i="1"/>
  <c r="V6" i="1"/>
  <c r="W6" i="1"/>
  <c r="X6" i="1"/>
  <c r="Y6" i="1"/>
  <c r="Z6" i="1"/>
  <c r="Q7" i="1"/>
  <c r="R7" i="1"/>
  <c r="S7" i="1"/>
  <c r="T7" i="1"/>
  <c r="U7" i="1"/>
  <c r="V7" i="1"/>
  <c r="W7" i="1"/>
  <c r="X7" i="1"/>
  <c r="Y7" i="1"/>
  <c r="Z7" i="1"/>
  <c r="Q8" i="1"/>
  <c r="R8" i="1"/>
  <c r="S8" i="1"/>
  <c r="T8" i="1"/>
  <c r="U8" i="1"/>
  <c r="V8" i="1"/>
  <c r="W8" i="1"/>
  <c r="X8" i="1"/>
  <c r="Y8" i="1"/>
  <c r="Z8" i="1"/>
  <c r="Q9" i="1"/>
  <c r="R9" i="1"/>
  <c r="S9" i="1"/>
  <c r="T9" i="1"/>
  <c r="U9" i="1"/>
  <c r="V9" i="1"/>
  <c r="W9" i="1"/>
  <c r="X9" i="1"/>
  <c r="Y9" i="1"/>
  <c r="Z9" i="1"/>
  <c r="Q10" i="1"/>
  <c r="R10" i="1"/>
  <c r="S10" i="1"/>
  <c r="T10" i="1"/>
  <c r="U10" i="1"/>
  <c r="V10" i="1"/>
  <c r="W10" i="1"/>
  <c r="X10" i="1"/>
  <c r="Y10" i="1"/>
  <c r="Z10" i="1"/>
  <c r="Q11" i="1"/>
  <c r="R11" i="1"/>
  <c r="S11" i="1"/>
  <c r="T11" i="1"/>
  <c r="U11" i="1"/>
  <c r="V11" i="1"/>
  <c r="W11" i="1"/>
  <c r="X11" i="1"/>
  <c r="Y11" i="1"/>
  <c r="Z11" i="1"/>
  <c r="Q12" i="1"/>
  <c r="R12" i="1"/>
  <c r="S12" i="1"/>
  <c r="T12" i="1"/>
  <c r="U12" i="1"/>
  <c r="V12" i="1"/>
  <c r="W12" i="1"/>
  <c r="X12" i="1"/>
  <c r="Y12" i="1"/>
  <c r="Z12" i="1"/>
  <c r="Q13" i="1"/>
  <c r="R13" i="1"/>
  <c r="S13" i="1"/>
  <c r="T13" i="1"/>
  <c r="U13" i="1"/>
  <c r="V13" i="1"/>
  <c r="W13" i="1"/>
  <c r="X13" i="1"/>
  <c r="Y13" i="1"/>
  <c r="Z13" i="1"/>
  <c r="Q14" i="1"/>
  <c r="R14" i="1"/>
  <c r="S14" i="1"/>
  <c r="T14" i="1"/>
  <c r="U14" i="1"/>
  <c r="V14" i="1"/>
  <c r="W14" i="1"/>
  <c r="X14" i="1"/>
  <c r="Y14" i="1"/>
  <c r="Z14" i="1"/>
  <c r="Q15" i="1"/>
  <c r="R15" i="1"/>
  <c r="S15" i="1"/>
  <c r="T15" i="1"/>
  <c r="U15" i="1"/>
  <c r="V15" i="1"/>
  <c r="W15" i="1"/>
  <c r="X15" i="1"/>
  <c r="Y15" i="1"/>
  <c r="Z15" i="1"/>
  <c r="Q16" i="1"/>
  <c r="R16" i="1"/>
  <c r="S16" i="1"/>
  <c r="T16" i="1"/>
  <c r="U16" i="1"/>
  <c r="V16" i="1"/>
  <c r="W16" i="1"/>
  <c r="X16" i="1"/>
  <c r="Y16" i="1"/>
  <c r="Z16" i="1"/>
  <c r="Q17" i="1"/>
  <c r="R17" i="1"/>
  <c r="S17" i="1"/>
  <c r="T17" i="1"/>
  <c r="U17" i="1"/>
  <c r="V17" i="1"/>
  <c r="W17" i="1"/>
  <c r="X17" i="1"/>
  <c r="Y17" i="1"/>
  <c r="Z17" i="1"/>
  <c r="Q18" i="1"/>
  <c r="R18" i="1"/>
  <c r="S18" i="1"/>
  <c r="T18" i="1"/>
  <c r="U18" i="1"/>
  <c r="V18" i="1"/>
  <c r="W18" i="1"/>
  <c r="X18" i="1"/>
  <c r="Y18" i="1"/>
  <c r="Z18" i="1"/>
  <c r="Q19" i="1"/>
  <c r="R19" i="1"/>
  <c r="S19" i="1"/>
  <c r="T19" i="1"/>
  <c r="U19" i="1"/>
  <c r="V19" i="1"/>
  <c r="W19" i="1"/>
  <c r="X19" i="1"/>
  <c r="Y19" i="1"/>
  <c r="Z19" i="1"/>
  <c r="Q20" i="1"/>
  <c r="R20" i="1"/>
  <c r="S20" i="1"/>
  <c r="T20" i="1"/>
  <c r="U20" i="1"/>
  <c r="V20" i="1"/>
  <c r="W20" i="1"/>
  <c r="X20" i="1"/>
  <c r="Y20" i="1"/>
  <c r="Z20" i="1"/>
  <c r="Q21" i="1"/>
  <c r="R21" i="1"/>
  <c r="S21" i="1"/>
  <c r="T21" i="1"/>
  <c r="U21" i="1"/>
  <c r="V21" i="1"/>
  <c r="W21" i="1"/>
  <c r="X21" i="1"/>
  <c r="Y21" i="1"/>
  <c r="Z21" i="1"/>
  <c r="Q22" i="1"/>
  <c r="R22" i="1"/>
  <c r="S22" i="1"/>
  <c r="T22" i="1"/>
  <c r="U22" i="1"/>
  <c r="V22" i="1"/>
  <c r="W22" i="1"/>
  <c r="X22" i="1"/>
  <c r="Y22" i="1"/>
  <c r="Z22" i="1"/>
  <c r="Q23" i="1"/>
  <c r="R23" i="1"/>
  <c r="S23" i="1"/>
  <c r="T23" i="1"/>
  <c r="U23" i="1"/>
  <c r="V23" i="1"/>
  <c r="W23" i="1"/>
  <c r="X23" i="1"/>
  <c r="Y23" i="1"/>
  <c r="Z23" i="1"/>
  <c r="Q24" i="1"/>
  <c r="R24" i="1"/>
  <c r="S24" i="1"/>
  <c r="T24" i="1"/>
  <c r="U24" i="1"/>
  <c r="V24" i="1"/>
  <c r="W24" i="1"/>
  <c r="X24" i="1"/>
  <c r="Y24" i="1"/>
  <c r="Z24" i="1"/>
  <c r="Q25" i="1"/>
  <c r="R25" i="1"/>
  <c r="S25" i="1"/>
  <c r="T25" i="1"/>
  <c r="U25" i="1"/>
  <c r="V25" i="1"/>
  <c r="W25" i="1"/>
  <c r="X25" i="1"/>
  <c r="Y25" i="1"/>
  <c r="Z25" i="1"/>
  <c r="Q26" i="1"/>
  <c r="R26" i="1"/>
  <c r="S26" i="1"/>
  <c r="T26" i="1"/>
  <c r="U26" i="1"/>
  <c r="V26" i="1"/>
  <c r="W26" i="1"/>
  <c r="X26" i="1"/>
  <c r="Y26" i="1"/>
  <c r="Z26" i="1"/>
  <c r="Q27" i="1"/>
  <c r="R27" i="1"/>
  <c r="S27" i="1"/>
  <c r="T27" i="1"/>
  <c r="U27" i="1"/>
  <c r="V27" i="1"/>
  <c r="W27" i="1"/>
  <c r="X27" i="1"/>
  <c r="Y27" i="1"/>
  <c r="Z27" i="1"/>
  <c r="Q28" i="1"/>
  <c r="R28" i="1"/>
  <c r="S28" i="1"/>
  <c r="T28" i="1"/>
  <c r="U28" i="1"/>
  <c r="V28" i="1"/>
  <c r="W28" i="1"/>
  <c r="X28" i="1"/>
  <c r="Y28" i="1"/>
  <c r="Z28" i="1"/>
  <c r="Q29" i="1"/>
  <c r="R29" i="1"/>
  <c r="S29" i="1"/>
  <c r="T29" i="1"/>
  <c r="U29" i="1"/>
  <c r="V29" i="1"/>
  <c r="W29" i="1"/>
  <c r="X29" i="1"/>
  <c r="Y29" i="1"/>
  <c r="Z29" i="1"/>
  <c r="Q30" i="1"/>
  <c r="R30" i="1"/>
  <c r="S30" i="1"/>
  <c r="T30" i="1"/>
  <c r="U30" i="1"/>
  <c r="V30" i="1"/>
  <c r="W30" i="1"/>
  <c r="X30" i="1"/>
  <c r="Y30" i="1"/>
  <c r="Z30" i="1"/>
  <c r="Q31" i="1"/>
  <c r="R31" i="1"/>
  <c r="S31" i="1"/>
  <c r="T31" i="1"/>
  <c r="U31" i="1"/>
  <c r="V31" i="1"/>
  <c r="W31" i="1"/>
  <c r="X31" i="1"/>
  <c r="Y31" i="1"/>
  <c r="Z31" i="1"/>
  <c r="Q32" i="1"/>
  <c r="R32" i="1"/>
  <c r="S32" i="1"/>
  <c r="T32" i="1"/>
  <c r="U32" i="1"/>
  <c r="V32" i="1"/>
  <c r="W32" i="1"/>
  <c r="X32" i="1"/>
  <c r="Y32" i="1"/>
  <c r="Z32" i="1"/>
  <c r="Q33" i="1"/>
  <c r="R33" i="1"/>
  <c r="S33" i="1"/>
  <c r="T33" i="1"/>
  <c r="U33" i="1"/>
  <c r="V33" i="1"/>
  <c r="W33" i="1"/>
  <c r="X33" i="1"/>
  <c r="Y33" i="1"/>
  <c r="Z33" i="1"/>
  <c r="Q34" i="1"/>
  <c r="R34" i="1"/>
  <c r="S34" i="1"/>
  <c r="T34" i="1"/>
  <c r="U34" i="1"/>
  <c r="V34" i="1"/>
  <c r="W34" i="1"/>
  <c r="X34" i="1"/>
  <c r="Y34" i="1"/>
  <c r="Z34" i="1"/>
  <c r="Q35" i="1"/>
  <c r="R35" i="1"/>
  <c r="S35" i="1"/>
  <c r="T35" i="1"/>
  <c r="U35" i="1"/>
  <c r="V35" i="1"/>
  <c r="W35" i="1"/>
  <c r="X35" i="1"/>
  <c r="Y35" i="1"/>
  <c r="Z35" i="1"/>
  <c r="Q36" i="1"/>
  <c r="R36" i="1"/>
  <c r="S36" i="1"/>
  <c r="T36" i="1"/>
  <c r="U36" i="1"/>
  <c r="V36" i="1"/>
  <c r="W36" i="1"/>
  <c r="X36" i="1"/>
  <c r="Y36" i="1"/>
  <c r="Z36" i="1"/>
  <c r="Q37" i="1"/>
  <c r="R37" i="1"/>
  <c r="S37" i="1"/>
  <c r="T37" i="1"/>
  <c r="U37" i="1"/>
  <c r="V37" i="1"/>
  <c r="W37" i="1"/>
  <c r="X37" i="1"/>
  <c r="Y37" i="1"/>
  <c r="Z37" i="1"/>
  <c r="Q38" i="1"/>
  <c r="R38" i="1"/>
  <c r="S38" i="1"/>
  <c r="T38" i="1"/>
  <c r="U38" i="1"/>
  <c r="V38" i="1"/>
  <c r="W38" i="1"/>
  <c r="X38" i="1"/>
  <c r="Y38" i="1"/>
  <c r="Z38" i="1"/>
  <c r="Q39" i="1"/>
  <c r="R39" i="1"/>
  <c r="S39" i="1"/>
  <c r="T39" i="1"/>
  <c r="U39" i="1"/>
  <c r="V39" i="1"/>
  <c r="W39" i="1"/>
  <c r="X39" i="1"/>
  <c r="Y39" i="1"/>
  <c r="Z39" i="1"/>
  <c r="Q40" i="1"/>
  <c r="R40" i="1"/>
  <c r="S40" i="1"/>
  <c r="T40" i="1"/>
  <c r="U40" i="1"/>
  <c r="V40" i="1"/>
  <c r="W40" i="1"/>
  <c r="X40" i="1"/>
  <c r="Y40" i="1"/>
  <c r="Z40" i="1"/>
  <c r="Q41" i="1"/>
  <c r="R41" i="1"/>
  <c r="S41" i="1"/>
  <c r="T41" i="1"/>
  <c r="U41" i="1"/>
  <c r="V41" i="1"/>
  <c r="W41" i="1"/>
  <c r="X41" i="1"/>
  <c r="Y41" i="1"/>
  <c r="Z41" i="1"/>
  <c r="Q42" i="1"/>
  <c r="R42" i="1"/>
  <c r="S42" i="1"/>
  <c r="T42" i="1"/>
  <c r="U42" i="1"/>
  <c r="V42" i="1"/>
  <c r="W42" i="1"/>
  <c r="X42" i="1"/>
  <c r="Y42" i="1"/>
  <c r="Z42" i="1"/>
  <c r="Q43" i="1"/>
  <c r="R43" i="1"/>
  <c r="S43" i="1"/>
  <c r="T43" i="1"/>
  <c r="U43" i="1"/>
  <c r="V43" i="1"/>
  <c r="W43" i="1"/>
  <c r="X43" i="1"/>
  <c r="Y43" i="1"/>
  <c r="Z43" i="1"/>
  <c r="Q44" i="1"/>
  <c r="R44" i="1"/>
  <c r="S44" i="1"/>
  <c r="T44" i="1"/>
  <c r="U44" i="1"/>
  <c r="V44" i="1"/>
  <c r="W44" i="1"/>
  <c r="X44" i="1"/>
  <c r="Y44" i="1"/>
  <c r="Z44" i="1"/>
  <c r="Q45" i="1"/>
  <c r="R45" i="1"/>
  <c r="S45" i="1"/>
  <c r="T45" i="1"/>
  <c r="U45" i="1"/>
  <c r="V45" i="1"/>
  <c r="W45" i="1"/>
  <c r="X45" i="1"/>
  <c r="Y45" i="1"/>
  <c r="Z45" i="1"/>
  <c r="Q46" i="1"/>
  <c r="R46" i="1"/>
  <c r="S46" i="1"/>
  <c r="T46" i="1"/>
  <c r="U46" i="1"/>
  <c r="V46" i="1"/>
  <c r="W46" i="1"/>
  <c r="X46" i="1"/>
  <c r="Y46" i="1"/>
  <c r="Z46" i="1"/>
  <c r="Q47" i="1"/>
  <c r="R47" i="1"/>
  <c r="S47" i="1"/>
  <c r="T47" i="1"/>
  <c r="U47" i="1"/>
  <c r="V47" i="1"/>
  <c r="W47" i="1"/>
  <c r="X47" i="1"/>
  <c r="Y47" i="1"/>
  <c r="Z47" i="1"/>
  <c r="Q48" i="1"/>
  <c r="R48" i="1"/>
  <c r="S48" i="1"/>
  <c r="T48" i="1"/>
  <c r="U48" i="1"/>
  <c r="V48" i="1"/>
  <c r="W48" i="1"/>
  <c r="X48" i="1"/>
  <c r="Y48" i="1"/>
  <c r="Z48" i="1"/>
  <c r="Q49" i="1"/>
  <c r="R49" i="1"/>
  <c r="S49" i="1"/>
  <c r="T49" i="1"/>
  <c r="U49" i="1"/>
  <c r="V49" i="1"/>
  <c r="W49" i="1"/>
  <c r="X49" i="1"/>
  <c r="Y49" i="1"/>
  <c r="Z49" i="1"/>
  <c r="Q50" i="1"/>
  <c r="R50" i="1"/>
  <c r="S50" i="1"/>
  <c r="T50" i="1"/>
  <c r="U50" i="1"/>
  <c r="V50" i="1"/>
  <c r="W50" i="1"/>
  <c r="X50" i="1"/>
  <c r="Y50" i="1"/>
  <c r="Z50" i="1"/>
  <c r="Q51" i="1"/>
  <c r="R51" i="1"/>
  <c r="S51" i="1"/>
  <c r="T51" i="1"/>
  <c r="U51" i="1"/>
  <c r="V51" i="1"/>
  <c r="W51" i="1"/>
  <c r="X51" i="1"/>
  <c r="Y51" i="1"/>
  <c r="Z51" i="1"/>
  <c r="Q52" i="1"/>
  <c r="R52" i="1"/>
  <c r="S52" i="1"/>
  <c r="T52" i="1"/>
  <c r="U52" i="1"/>
  <c r="V52" i="1"/>
  <c r="W52" i="1"/>
  <c r="X52" i="1"/>
  <c r="Y52" i="1"/>
  <c r="Z52" i="1"/>
  <c r="Q53" i="1"/>
  <c r="R53" i="1"/>
  <c r="S53" i="1"/>
  <c r="T53" i="1"/>
  <c r="U53" i="1"/>
  <c r="V53" i="1"/>
  <c r="W53" i="1"/>
  <c r="X53" i="1"/>
  <c r="Y53" i="1"/>
  <c r="Z53" i="1"/>
  <c r="Q54" i="1"/>
  <c r="R54" i="1"/>
  <c r="S54" i="1"/>
  <c r="T54" i="1"/>
  <c r="U54" i="1"/>
  <c r="V54" i="1"/>
  <c r="W54" i="1"/>
  <c r="X54" i="1"/>
  <c r="Y54" i="1"/>
  <c r="Z54" i="1"/>
  <c r="Q55" i="1"/>
  <c r="R55" i="1"/>
  <c r="S55" i="1"/>
  <c r="T55" i="1"/>
  <c r="U55" i="1"/>
  <c r="V55" i="1"/>
  <c r="W55" i="1"/>
  <c r="X55" i="1"/>
  <c r="Y55" i="1"/>
  <c r="Z55" i="1"/>
  <c r="Q56" i="1"/>
  <c r="R56" i="1"/>
  <c r="S56" i="1"/>
  <c r="T56" i="1"/>
  <c r="U56" i="1"/>
  <c r="V56" i="1"/>
  <c r="W56" i="1"/>
  <c r="X56" i="1"/>
  <c r="Y56" i="1"/>
  <c r="Z56" i="1"/>
  <c r="Q57" i="1"/>
  <c r="R57" i="1"/>
  <c r="S57" i="1"/>
  <c r="T57" i="1"/>
  <c r="U57" i="1"/>
  <c r="V57" i="1"/>
  <c r="W57" i="1"/>
  <c r="X57" i="1"/>
  <c r="Y57" i="1"/>
  <c r="Z57" i="1"/>
  <c r="Q58" i="1"/>
  <c r="R58" i="1"/>
  <c r="S58" i="1"/>
  <c r="T58" i="1"/>
  <c r="U58" i="1"/>
  <c r="V58" i="1"/>
  <c r="W58" i="1"/>
  <c r="X58" i="1"/>
  <c r="Y58" i="1"/>
  <c r="Z58" i="1"/>
  <c r="Q59" i="1"/>
  <c r="R59" i="1"/>
  <c r="S59" i="1"/>
  <c r="T59" i="1"/>
  <c r="U59" i="1"/>
  <c r="V59" i="1"/>
  <c r="W59" i="1"/>
  <c r="X59" i="1"/>
  <c r="Y59" i="1"/>
  <c r="Z59" i="1"/>
  <c r="Q60" i="1"/>
  <c r="R60" i="1"/>
  <c r="S60" i="1"/>
  <c r="T60" i="1"/>
  <c r="U60" i="1"/>
  <c r="V60" i="1"/>
  <c r="W60" i="1"/>
  <c r="X60" i="1"/>
  <c r="Y60" i="1"/>
  <c r="Z60" i="1"/>
  <c r="Q61" i="1"/>
  <c r="R61" i="1"/>
  <c r="S61" i="1"/>
  <c r="T61" i="1"/>
  <c r="U61" i="1"/>
  <c r="V61" i="1"/>
  <c r="W61" i="1"/>
  <c r="X61" i="1"/>
  <c r="Y61" i="1"/>
  <c r="Z61" i="1"/>
  <c r="Q62" i="1"/>
  <c r="R62" i="1"/>
  <c r="S62" i="1"/>
  <c r="T62" i="1"/>
  <c r="U62" i="1"/>
  <c r="V62" i="1"/>
  <c r="W62" i="1"/>
  <c r="X62" i="1"/>
  <c r="Y62" i="1"/>
  <c r="Z62" i="1"/>
  <c r="Q63" i="1"/>
  <c r="R63" i="1"/>
  <c r="S63" i="1"/>
  <c r="T63" i="1"/>
  <c r="U63" i="1"/>
  <c r="V63" i="1"/>
  <c r="W63" i="1"/>
  <c r="X63" i="1"/>
  <c r="Y63" i="1"/>
  <c r="Z63" i="1"/>
  <c r="Q64" i="1"/>
  <c r="R64" i="1"/>
  <c r="S64" i="1"/>
  <c r="T64" i="1"/>
  <c r="U64" i="1"/>
  <c r="V64" i="1"/>
  <c r="W64" i="1"/>
  <c r="X64" i="1"/>
  <c r="Y64" i="1"/>
  <c r="Z64" i="1"/>
  <c r="Q65" i="1"/>
  <c r="R65" i="1"/>
  <c r="S65" i="1"/>
  <c r="T65" i="1"/>
  <c r="U65" i="1"/>
  <c r="V65" i="1"/>
  <c r="W65" i="1"/>
  <c r="X65" i="1"/>
  <c r="Y65" i="1"/>
  <c r="Z65" i="1"/>
  <c r="Q66" i="1"/>
  <c r="R66" i="1"/>
  <c r="S66" i="1"/>
  <c r="T66" i="1"/>
  <c r="U66" i="1"/>
  <c r="V66" i="1"/>
  <c r="W66" i="1"/>
  <c r="X66" i="1"/>
  <c r="Y66" i="1"/>
  <c r="Z66" i="1"/>
  <c r="Q67" i="1"/>
  <c r="R67" i="1"/>
  <c r="S67" i="1"/>
  <c r="T67" i="1"/>
  <c r="U67" i="1"/>
  <c r="V67" i="1"/>
  <c r="W67" i="1"/>
  <c r="X67" i="1"/>
  <c r="Y67" i="1"/>
  <c r="Z67" i="1"/>
  <c r="Q68" i="1"/>
  <c r="R68" i="1"/>
  <c r="S68" i="1"/>
  <c r="T68" i="1"/>
  <c r="U68" i="1"/>
  <c r="V68" i="1"/>
  <c r="W68" i="1"/>
  <c r="X68" i="1"/>
  <c r="Y68" i="1"/>
  <c r="Z68" i="1"/>
  <c r="Q69" i="1"/>
  <c r="R69" i="1"/>
  <c r="S69" i="1"/>
  <c r="T69" i="1"/>
  <c r="U69" i="1"/>
  <c r="V69" i="1"/>
  <c r="W69" i="1"/>
  <c r="X69" i="1"/>
  <c r="Y69" i="1"/>
  <c r="Z69" i="1"/>
  <c r="Q70" i="1"/>
  <c r="R70" i="1"/>
  <c r="S70" i="1"/>
  <c r="T70" i="1"/>
  <c r="U70" i="1"/>
  <c r="V70" i="1"/>
  <c r="W70" i="1"/>
  <c r="X70" i="1"/>
  <c r="Y70" i="1"/>
  <c r="Z70" i="1"/>
  <c r="Q71" i="1"/>
  <c r="R71" i="1"/>
  <c r="S71" i="1"/>
  <c r="T71" i="1"/>
  <c r="U71" i="1"/>
  <c r="V71" i="1"/>
  <c r="W71" i="1"/>
  <c r="X71" i="1"/>
  <c r="Y71" i="1"/>
  <c r="Z71" i="1"/>
  <c r="Q72" i="1"/>
  <c r="R72" i="1"/>
  <c r="S72" i="1"/>
  <c r="T72" i="1"/>
  <c r="U72" i="1"/>
  <c r="V72" i="1"/>
  <c r="W72" i="1"/>
  <c r="X72" i="1"/>
  <c r="Y72" i="1"/>
  <c r="Z72" i="1"/>
  <c r="Q73" i="1"/>
  <c r="R73" i="1"/>
  <c r="S73" i="1"/>
  <c r="T73" i="1"/>
  <c r="U73" i="1"/>
  <c r="V73" i="1"/>
  <c r="W73" i="1"/>
  <c r="X73" i="1"/>
  <c r="Y73" i="1"/>
  <c r="Z73" i="1"/>
  <c r="Q74" i="1"/>
  <c r="R74" i="1"/>
  <c r="S74" i="1"/>
  <c r="T74" i="1"/>
  <c r="U74" i="1"/>
  <c r="V74" i="1"/>
  <c r="W74" i="1"/>
  <c r="X74" i="1"/>
  <c r="Y74" i="1"/>
  <c r="Z74" i="1"/>
  <c r="Q75" i="1"/>
  <c r="R75" i="1"/>
  <c r="S75" i="1"/>
  <c r="T75" i="1"/>
  <c r="U75" i="1"/>
  <c r="V75" i="1"/>
  <c r="W75" i="1"/>
  <c r="X75" i="1"/>
  <c r="Y75" i="1"/>
  <c r="Z75" i="1"/>
  <c r="Q76" i="1"/>
  <c r="R76" i="1"/>
  <c r="S76" i="1"/>
  <c r="T76" i="1"/>
  <c r="U76" i="1"/>
  <c r="V76" i="1"/>
  <c r="W76" i="1"/>
  <c r="X76" i="1"/>
  <c r="Y76" i="1"/>
  <c r="Z76" i="1"/>
  <c r="Q77" i="1"/>
  <c r="R77" i="1"/>
  <c r="S77" i="1"/>
  <c r="T77" i="1"/>
  <c r="U77" i="1"/>
  <c r="V77" i="1"/>
  <c r="W77" i="1"/>
  <c r="X77" i="1"/>
  <c r="Y77" i="1"/>
  <c r="Z77" i="1"/>
  <c r="Q78" i="1"/>
  <c r="R78" i="1"/>
  <c r="S78" i="1"/>
  <c r="T78" i="1"/>
  <c r="U78" i="1"/>
  <c r="V78" i="1"/>
  <c r="W78" i="1"/>
  <c r="X78" i="1"/>
  <c r="Y78" i="1"/>
  <c r="Z78" i="1"/>
  <c r="Q79" i="1"/>
  <c r="R79" i="1"/>
  <c r="S79" i="1"/>
  <c r="T79" i="1"/>
  <c r="U79" i="1"/>
  <c r="V79" i="1"/>
  <c r="W79" i="1"/>
  <c r="X79" i="1"/>
  <c r="Y79" i="1"/>
  <c r="Z79" i="1"/>
  <c r="Q80" i="1"/>
  <c r="R80" i="1"/>
  <c r="S80" i="1"/>
  <c r="T80" i="1"/>
  <c r="U80" i="1"/>
  <c r="V80" i="1"/>
  <c r="W80" i="1"/>
  <c r="X80" i="1"/>
  <c r="Y80" i="1"/>
  <c r="Z80" i="1"/>
  <c r="Q81" i="1"/>
  <c r="R81" i="1"/>
  <c r="S81" i="1"/>
  <c r="T81" i="1"/>
  <c r="U81" i="1"/>
  <c r="V81" i="1"/>
  <c r="W81" i="1"/>
  <c r="X81" i="1"/>
  <c r="Y81" i="1"/>
  <c r="Z81" i="1"/>
  <c r="Q82" i="1"/>
  <c r="R82" i="1"/>
  <c r="S82" i="1"/>
  <c r="T82" i="1"/>
  <c r="U82" i="1"/>
  <c r="V82" i="1"/>
  <c r="W82" i="1"/>
  <c r="X82" i="1"/>
  <c r="Y82" i="1"/>
  <c r="Z82" i="1"/>
  <c r="Q83" i="1"/>
  <c r="R83" i="1"/>
  <c r="S83" i="1"/>
  <c r="T83" i="1"/>
  <c r="U83" i="1"/>
  <c r="V83" i="1"/>
  <c r="W83" i="1"/>
  <c r="X83" i="1"/>
  <c r="Y83" i="1"/>
  <c r="Z83" i="1"/>
  <c r="Q84" i="1"/>
  <c r="R84" i="1"/>
  <c r="S84" i="1"/>
  <c r="T84" i="1"/>
  <c r="U84" i="1"/>
  <c r="V84" i="1"/>
  <c r="W84" i="1"/>
  <c r="X84" i="1"/>
  <c r="Y84" i="1"/>
  <c r="Z84" i="1"/>
  <c r="Q85" i="1"/>
  <c r="R85" i="1"/>
  <c r="S85" i="1"/>
  <c r="T85" i="1"/>
  <c r="U85" i="1"/>
  <c r="V85" i="1"/>
  <c r="W85" i="1"/>
  <c r="X85" i="1"/>
  <c r="Y85" i="1"/>
  <c r="Z85" i="1"/>
  <c r="Q86" i="1"/>
  <c r="R86" i="1"/>
  <c r="S86" i="1"/>
  <c r="T86" i="1"/>
  <c r="U86" i="1"/>
  <c r="V86" i="1"/>
  <c r="W86" i="1"/>
  <c r="X86" i="1"/>
  <c r="Y86" i="1"/>
  <c r="Z86" i="1"/>
  <c r="Q87" i="1"/>
  <c r="R87" i="1"/>
  <c r="S87" i="1"/>
  <c r="T87" i="1"/>
  <c r="U87" i="1"/>
  <c r="V87" i="1"/>
  <c r="W87" i="1"/>
  <c r="X87" i="1"/>
  <c r="Y87" i="1"/>
  <c r="Z87" i="1"/>
  <c r="Q88" i="1"/>
  <c r="R88" i="1"/>
  <c r="S88" i="1"/>
  <c r="T88" i="1"/>
  <c r="U88" i="1"/>
  <c r="V88" i="1"/>
  <c r="W88" i="1"/>
  <c r="X88" i="1"/>
  <c r="Y88" i="1"/>
  <c r="Z88" i="1"/>
  <c r="Q89" i="1"/>
  <c r="R89" i="1"/>
  <c r="S89" i="1"/>
  <c r="T89" i="1"/>
  <c r="U89" i="1"/>
  <c r="V89" i="1"/>
  <c r="W89" i="1"/>
  <c r="X89" i="1"/>
  <c r="Y89" i="1"/>
  <c r="Z89" i="1"/>
  <c r="Q90" i="1"/>
  <c r="R90" i="1"/>
  <c r="S90" i="1"/>
  <c r="T90" i="1"/>
  <c r="U90" i="1"/>
  <c r="V90" i="1"/>
  <c r="W90" i="1"/>
  <c r="X90" i="1"/>
  <c r="Y90" i="1"/>
  <c r="Z90" i="1"/>
  <c r="Q91" i="1"/>
  <c r="R91" i="1"/>
  <c r="S91" i="1"/>
  <c r="T91" i="1"/>
  <c r="U91" i="1"/>
  <c r="V91" i="1"/>
  <c r="W91" i="1"/>
  <c r="X91" i="1"/>
  <c r="Y91" i="1"/>
  <c r="Z91" i="1"/>
  <c r="Q92" i="1"/>
  <c r="R92" i="1"/>
  <c r="S92" i="1"/>
  <c r="T92" i="1"/>
  <c r="U92" i="1"/>
  <c r="V92" i="1"/>
  <c r="W92" i="1"/>
  <c r="X92" i="1"/>
  <c r="Y92" i="1"/>
  <c r="Z92" i="1"/>
  <c r="Q93" i="1"/>
  <c r="R93" i="1"/>
  <c r="S93" i="1"/>
  <c r="T93" i="1"/>
  <c r="U93" i="1"/>
  <c r="V93" i="1"/>
  <c r="W93" i="1"/>
  <c r="X93" i="1"/>
  <c r="Y93" i="1"/>
  <c r="Z93" i="1"/>
  <c r="Q94" i="1"/>
  <c r="R94" i="1"/>
  <c r="S94" i="1"/>
  <c r="T94" i="1"/>
  <c r="U94" i="1"/>
  <c r="V94" i="1"/>
  <c r="W94" i="1"/>
  <c r="X94" i="1"/>
  <c r="Y94" i="1"/>
  <c r="Z94" i="1"/>
  <c r="Q95" i="1"/>
  <c r="R95" i="1"/>
  <c r="S95" i="1"/>
  <c r="T95" i="1"/>
  <c r="U95" i="1"/>
  <c r="V95" i="1"/>
  <c r="W95" i="1"/>
  <c r="X95" i="1"/>
  <c r="Y95" i="1"/>
  <c r="Z95" i="1"/>
  <c r="Q96" i="1"/>
  <c r="R96" i="1"/>
  <c r="S96" i="1"/>
  <c r="T96" i="1"/>
  <c r="U96" i="1"/>
  <c r="V96" i="1"/>
  <c r="W96" i="1"/>
  <c r="X96" i="1"/>
  <c r="Y96" i="1"/>
  <c r="Z96" i="1"/>
  <c r="Q97" i="1"/>
  <c r="R97" i="1"/>
  <c r="S97" i="1"/>
  <c r="T97" i="1"/>
  <c r="U97" i="1"/>
  <c r="V97" i="1"/>
  <c r="W97" i="1"/>
  <c r="X97" i="1"/>
  <c r="Y97" i="1"/>
  <c r="Z97" i="1"/>
  <c r="Q98" i="1"/>
  <c r="R98" i="1"/>
  <c r="S98" i="1"/>
  <c r="T98" i="1"/>
  <c r="U98" i="1"/>
  <c r="V98" i="1"/>
  <c r="W98" i="1"/>
  <c r="X98" i="1"/>
  <c r="Y98" i="1"/>
  <c r="Z98" i="1"/>
  <c r="Q99" i="1"/>
  <c r="R99" i="1"/>
  <c r="S99" i="1"/>
  <c r="T99" i="1"/>
  <c r="U99" i="1"/>
  <c r="V99" i="1"/>
  <c r="W99" i="1"/>
  <c r="X99" i="1"/>
  <c r="Y99" i="1"/>
  <c r="Z99" i="1"/>
  <c r="Q100" i="1"/>
  <c r="R100" i="1"/>
  <c r="S100" i="1"/>
  <c r="T100" i="1"/>
  <c r="U100" i="1"/>
  <c r="V100" i="1"/>
  <c r="W100" i="1"/>
  <c r="X100" i="1"/>
  <c r="Y100" i="1"/>
  <c r="Z100" i="1"/>
  <c r="Q101" i="1"/>
  <c r="R101" i="1"/>
  <c r="S101" i="1"/>
  <c r="T101" i="1"/>
  <c r="U101" i="1"/>
  <c r="V101" i="1"/>
  <c r="W101" i="1"/>
  <c r="X101" i="1"/>
  <c r="Y101" i="1"/>
  <c r="Z101" i="1"/>
  <c r="Q102" i="1"/>
  <c r="R102" i="1"/>
  <c r="S102" i="1"/>
  <c r="T102" i="1"/>
  <c r="U102" i="1"/>
  <c r="V102" i="1"/>
  <c r="W102" i="1"/>
  <c r="X102" i="1"/>
  <c r="Y102" i="1"/>
  <c r="Z102" i="1"/>
  <c r="Q103" i="1"/>
  <c r="R103" i="1"/>
  <c r="S103" i="1"/>
  <c r="T103" i="1"/>
  <c r="U103" i="1"/>
  <c r="V103" i="1"/>
  <c r="W103" i="1"/>
  <c r="X103" i="1"/>
  <c r="Y103" i="1"/>
  <c r="Z103" i="1"/>
  <c r="Q104" i="1"/>
  <c r="R104" i="1"/>
  <c r="S104" i="1"/>
  <c r="T104" i="1"/>
  <c r="U104" i="1"/>
  <c r="V104" i="1"/>
  <c r="W104" i="1"/>
  <c r="X104" i="1"/>
  <c r="Y104" i="1"/>
  <c r="Z104" i="1"/>
  <c r="Q105" i="1"/>
  <c r="R105" i="1"/>
  <c r="S105" i="1"/>
  <c r="T105" i="1"/>
  <c r="U105" i="1"/>
  <c r="V105" i="1"/>
  <c r="W105" i="1"/>
  <c r="X105" i="1"/>
  <c r="Y105" i="1"/>
  <c r="Z105" i="1"/>
  <c r="Q106" i="1"/>
  <c r="R106" i="1"/>
  <c r="S106" i="1"/>
  <c r="T106" i="1"/>
  <c r="U106" i="1"/>
  <c r="V106" i="1"/>
  <c r="W106" i="1"/>
  <c r="X106" i="1"/>
  <c r="Y106" i="1"/>
  <c r="Z106" i="1"/>
  <c r="Q107" i="1"/>
  <c r="R107" i="1"/>
  <c r="S107" i="1"/>
  <c r="T107" i="1"/>
  <c r="U107" i="1"/>
  <c r="V107" i="1"/>
  <c r="W107" i="1"/>
  <c r="X107" i="1"/>
  <c r="Y107" i="1"/>
  <c r="Z107" i="1"/>
  <c r="Q108" i="1"/>
  <c r="R108" i="1"/>
  <c r="S108" i="1"/>
  <c r="T108" i="1"/>
  <c r="U108" i="1"/>
  <c r="V108" i="1"/>
  <c r="W108" i="1"/>
  <c r="X108" i="1"/>
  <c r="Y108" i="1"/>
  <c r="Z108" i="1"/>
  <c r="Q109" i="1"/>
  <c r="R109" i="1"/>
  <c r="S109" i="1"/>
  <c r="T109" i="1"/>
  <c r="U109" i="1"/>
  <c r="V109" i="1"/>
  <c r="W109" i="1"/>
  <c r="X109" i="1"/>
  <c r="Y109" i="1"/>
  <c r="Z109" i="1"/>
  <c r="Q110" i="1"/>
  <c r="R110" i="1"/>
  <c r="S110" i="1"/>
  <c r="T110" i="1"/>
  <c r="U110" i="1"/>
  <c r="V110" i="1"/>
  <c r="W110" i="1"/>
  <c r="X110" i="1"/>
  <c r="Y110" i="1"/>
  <c r="Z110" i="1"/>
  <c r="Q111" i="1"/>
  <c r="R111" i="1"/>
  <c r="S111" i="1"/>
  <c r="T111" i="1"/>
  <c r="U111" i="1"/>
  <c r="V111" i="1"/>
  <c r="W111" i="1"/>
  <c r="X111" i="1"/>
  <c r="Y111" i="1"/>
  <c r="Z111" i="1"/>
  <c r="Q112" i="1"/>
  <c r="R112" i="1"/>
  <c r="S112" i="1"/>
  <c r="T112" i="1"/>
  <c r="U112" i="1"/>
  <c r="V112" i="1"/>
  <c r="W112" i="1"/>
  <c r="X112" i="1"/>
  <c r="Y112" i="1"/>
  <c r="Z112" i="1"/>
  <c r="Q113" i="1"/>
  <c r="R113" i="1"/>
  <c r="S113" i="1"/>
  <c r="T113" i="1"/>
  <c r="U113" i="1"/>
  <c r="V113" i="1"/>
  <c r="W113" i="1"/>
  <c r="X113" i="1"/>
  <c r="Y113" i="1"/>
  <c r="Z113" i="1"/>
  <c r="Q114" i="1"/>
  <c r="R114" i="1"/>
  <c r="S114" i="1"/>
  <c r="T114" i="1"/>
  <c r="U114" i="1"/>
  <c r="V114" i="1"/>
  <c r="W114" i="1"/>
  <c r="X114" i="1"/>
  <c r="Y114" i="1"/>
  <c r="Z114" i="1"/>
  <c r="Q115" i="1"/>
  <c r="R115" i="1"/>
  <c r="S115" i="1"/>
  <c r="T115" i="1"/>
  <c r="U115" i="1"/>
  <c r="V115" i="1"/>
  <c r="W115" i="1"/>
  <c r="X115" i="1"/>
  <c r="Y115" i="1"/>
  <c r="Z115" i="1"/>
  <c r="Q116" i="1"/>
  <c r="R116" i="1"/>
  <c r="S116" i="1"/>
  <c r="T116" i="1"/>
  <c r="U116" i="1"/>
  <c r="V116" i="1"/>
  <c r="W116" i="1"/>
  <c r="X116" i="1"/>
  <c r="Y116" i="1"/>
  <c r="Z116" i="1"/>
  <c r="Q117" i="1"/>
  <c r="R117" i="1"/>
  <c r="S117" i="1"/>
  <c r="T117" i="1"/>
  <c r="U117" i="1"/>
  <c r="V117" i="1"/>
  <c r="W117" i="1"/>
  <c r="X117" i="1"/>
  <c r="Y117" i="1"/>
  <c r="Z117" i="1"/>
  <c r="Q118" i="1"/>
  <c r="R118" i="1"/>
  <c r="S118" i="1"/>
  <c r="T118" i="1"/>
  <c r="U118" i="1"/>
  <c r="V118" i="1"/>
  <c r="W118" i="1"/>
  <c r="X118" i="1"/>
  <c r="Y118" i="1"/>
  <c r="Z118" i="1"/>
  <c r="Q119" i="1"/>
  <c r="R119" i="1"/>
  <c r="S119" i="1"/>
  <c r="T119" i="1"/>
  <c r="U119" i="1"/>
  <c r="V119" i="1"/>
  <c r="W119" i="1"/>
  <c r="X119" i="1"/>
  <c r="Y119" i="1"/>
  <c r="Z119" i="1"/>
  <c r="Q120" i="1"/>
  <c r="R120" i="1"/>
  <c r="S120" i="1"/>
  <c r="T120" i="1"/>
  <c r="U120" i="1"/>
  <c r="V120" i="1"/>
  <c r="W120" i="1"/>
  <c r="X120" i="1"/>
  <c r="Y120" i="1"/>
  <c r="Z120" i="1"/>
  <c r="Q121" i="1"/>
  <c r="R121" i="1"/>
  <c r="S121" i="1"/>
  <c r="T121" i="1"/>
  <c r="U121" i="1"/>
  <c r="V121" i="1"/>
  <c r="W121" i="1"/>
  <c r="X121" i="1"/>
  <c r="Y121" i="1"/>
  <c r="Z121" i="1"/>
  <c r="F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P2" i="1"/>
  <c r="O2" i="1"/>
  <c r="N2" i="1"/>
  <c r="M2" i="1"/>
  <c r="L2" i="1"/>
  <c r="K2" i="1"/>
  <c r="I2" i="1"/>
  <c r="H2" i="1"/>
  <c r="G2" i="1"/>
  <c r="D2" i="1"/>
  <c r="C2" i="1"/>
  <c r="B2" i="1"/>
  <c r="K3" i="10"/>
  <c r="J3" i="10"/>
  <c r="I3" i="10"/>
  <c r="H3" i="10"/>
  <c r="G3" i="10"/>
  <c r="F3" i="10"/>
  <c r="E3" i="10"/>
  <c r="D3" i="10"/>
  <c r="C3" i="10"/>
  <c r="B3" i="10"/>
  <c r="C7" i="9"/>
  <c r="B7" i="9"/>
  <c r="C6" i="9"/>
  <c r="B6" i="9"/>
  <c r="C5" i="9"/>
  <c r="B5" i="9"/>
  <c r="C4" i="9"/>
  <c r="B4" i="9"/>
  <c r="C3" i="9"/>
  <c r="B3" i="9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10" i="8"/>
  <c r="G10" i="8"/>
  <c r="F10" i="8"/>
  <c r="E10" i="8"/>
  <c r="D10" i="8"/>
  <c r="C10" i="8"/>
  <c r="B10" i="8"/>
  <c r="H9" i="8"/>
  <c r="G9" i="8"/>
  <c r="F9" i="8"/>
  <c r="E9" i="8"/>
  <c r="D9" i="8"/>
  <c r="C9" i="8"/>
  <c r="B9" i="8"/>
  <c r="H8" i="8"/>
  <c r="G8" i="8"/>
  <c r="F8" i="8"/>
  <c r="E8" i="8"/>
  <c r="D8" i="8"/>
  <c r="C8" i="8"/>
  <c r="B8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4" i="8"/>
  <c r="G4" i="8"/>
  <c r="F4" i="8"/>
  <c r="E4" i="8"/>
  <c r="D4" i="8"/>
  <c r="C4" i="8"/>
  <c r="B4" i="8"/>
  <c r="E10" i="7"/>
  <c r="D10" i="7"/>
  <c r="C10" i="7"/>
  <c r="B10" i="7"/>
  <c r="E9" i="7"/>
  <c r="D9" i="7"/>
  <c r="C9" i="7"/>
  <c r="B9" i="7"/>
  <c r="E8" i="7"/>
  <c r="D8" i="7"/>
  <c r="C8" i="7"/>
  <c r="B8" i="7"/>
  <c r="E7" i="7"/>
  <c r="D7" i="7"/>
  <c r="C7" i="7"/>
  <c r="B7" i="7"/>
  <c r="E6" i="7"/>
  <c r="D6" i="7"/>
  <c r="C6" i="7"/>
  <c r="B6" i="7"/>
  <c r="E5" i="7"/>
  <c r="D5" i="7"/>
  <c r="C5" i="7"/>
  <c r="B5" i="7"/>
  <c r="E4" i="7"/>
  <c r="D4" i="7"/>
  <c r="C4" i="7"/>
  <c r="B4" i="7"/>
  <c r="E3" i="7"/>
  <c r="D3" i="7"/>
  <c r="C3" i="7"/>
  <c r="B3" i="7"/>
  <c r="D2" i="7"/>
  <c r="B2" i="7"/>
  <c r="E15" i="6"/>
  <c r="D15" i="6"/>
  <c r="C15" i="6"/>
  <c r="B15" i="6"/>
  <c r="A15" i="6"/>
  <c r="E14" i="6"/>
  <c r="D14" i="6"/>
  <c r="C14" i="6"/>
  <c r="B14" i="6"/>
  <c r="A14" i="6"/>
  <c r="E13" i="6"/>
  <c r="D13" i="6"/>
  <c r="C13" i="6"/>
  <c r="B13" i="6"/>
  <c r="A13" i="6"/>
  <c r="E12" i="6"/>
  <c r="D12" i="6"/>
  <c r="C12" i="6"/>
  <c r="B12" i="6"/>
  <c r="A12" i="6"/>
  <c r="E11" i="6"/>
  <c r="D11" i="6"/>
  <c r="C11" i="6"/>
  <c r="B11" i="6"/>
  <c r="A11" i="6"/>
  <c r="E10" i="6"/>
  <c r="D10" i="6"/>
  <c r="C10" i="6"/>
  <c r="B10" i="6"/>
  <c r="A10" i="6"/>
  <c r="E9" i="6"/>
  <c r="D9" i="6"/>
  <c r="C9" i="6"/>
  <c r="B9" i="6"/>
  <c r="A9" i="6"/>
  <c r="E8" i="6"/>
  <c r="D8" i="6"/>
  <c r="C8" i="6"/>
  <c r="B8" i="6"/>
  <c r="A8" i="6"/>
  <c r="E7" i="6"/>
  <c r="D7" i="6"/>
  <c r="C7" i="6"/>
  <c r="B7" i="6"/>
  <c r="A7" i="6"/>
  <c r="E6" i="6"/>
  <c r="D6" i="6"/>
  <c r="C6" i="6"/>
  <c r="B6" i="6"/>
  <c r="A6" i="6"/>
  <c r="E5" i="6"/>
  <c r="D5" i="6"/>
  <c r="C5" i="6"/>
  <c r="B5" i="6"/>
  <c r="A5" i="6"/>
  <c r="E4" i="6"/>
  <c r="D4" i="6"/>
  <c r="C4" i="6"/>
  <c r="B4" i="6"/>
  <c r="A4" i="6"/>
  <c r="D2" i="6"/>
  <c r="B2" i="6"/>
  <c r="I22" i="5"/>
  <c r="H22" i="5"/>
  <c r="G22" i="5"/>
  <c r="F22" i="5"/>
  <c r="E22" i="5"/>
  <c r="D22" i="5"/>
  <c r="C22" i="5"/>
  <c r="B22" i="5"/>
  <c r="I21" i="5"/>
  <c r="H21" i="5"/>
  <c r="G21" i="5"/>
  <c r="F21" i="5"/>
  <c r="E21" i="5"/>
  <c r="D21" i="5"/>
  <c r="C21" i="5"/>
  <c r="B21" i="5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C19" i="5"/>
  <c r="B19" i="5"/>
  <c r="I18" i="5"/>
  <c r="H18" i="5"/>
  <c r="G18" i="5"/>
  <c r="F18" i="5"/>
  <c r="E18" i="5"/>
  <c r="D18" i="5"/>
  <c r="C18" i="5"/>
  <c r="B18" i="5"/>
  <c r="I17" i="5"/>
  <c r="H17" i="5"/>
  <c r="G17" i="5"/>
  <c r="F17" i="5"/>
  <c r="E17" i="5"/>
  <c r="D17" i="5"/>
  <c r="C17" i="5"/>
  <c r="B17" i="5"/>
  <c r="I16" i="5"/>
  <c r="H16" i="5"/>
  <c r="G16" i="5"/>
  <c r="F16" i="5"/>
  <c r="E16" i="5"/>
  <c r="D16" i="5"/>
  <c r="C16" i="5"/>
  <c r="B16" i="5"/>
  <c r="I15" i="5"/>
  <c r="H15" i="5"/>
  <c r="G15" i="5"/>
  <c r="F15" i="5"/>
  <c r="E15" i="5"/>
  <c r="D15" i="5"/>
  <c r="C15" i="5"/>
  <c r="B15" i="5"/>
  <c r="I14" i="5"/>
  <c r="H14" i="5"/>
  <c r="G14" i="5"/>
  <c r="F14" i="5"/>
  <c r="E14" i="5"/>
  <c r="D14" i="5"/>
  <c r="C14" i="5"/>
  <c r="B14" i="5"/>
  <c r="I13" i="5"/>
  <c r="H13" i="5"/>
  <c r="G13" i="5"/>
  <c r="F13" i="5"/>
  <c r="E13" i="5"/>
  <c r="D13" i="5"/>
  <c r="C13" i="5"/>
  <c r="B13" i="5"/>
  <c r="I12" i="5"/>
  <c r="H12" i="5"/>
  <c r="G12" i="5"/>
  <c r="F12" i="5"/>
  <c r="E12" i="5"/>
  <c r="D12" i="5"/>
  <c r="C12" i="5"/>
  <c r="B12" i="5"/>
  <c r="I11" i="5"/>
  <c r="H11" i="5"/>
  <c r="G11" i="5"/>
  <c r="F11" i="5"/>
  <c r="E11" i="5"/>
  <c r="D11" i="5"/>
  <c r="C11" i="5"/>
  <c r="B11" i="5"/>
  <c r="I10" i="5"/>
  <c r="H10" i="5"/>
  <c r="G10" i="5"/>
  <c r="F10" i="5"/>
  <c r="E10" i="5"/>
  <c r="D10" i="5"/>
  <c r="C10" i="5"/>
  <c r="B10" i="5"/>
  <c r="I9" i="5"/>
  <c r="H9" i="5"/>
  <c r="G9" i="5"/>
  <c r="F9" i="5"/>
  <c r="E9" i="5"/>
  <c r="D9" i="5"/>
  <c r="C9" i="5"/>
  <c r="B9" i="5"/>
  <c r="I8" i="5"/>
  <c r="H8" i="5"/>
  <c r="G8" i="5"/>
  <c r="F8" i="5"/>
  <c r="E8" i="5"/>
  <c r="D8" i="5"/>
  <c r="C8" i="5"/>
  <c r="B8" i="5"/>
  <c r="I7" i="5"/>
  <c r="H7" i="5"/>
  <c r="G7" i="5"/>
  <c r="F7" i="5"/>
  <c r="E7" i="5"/>
  <c r="D7" i="5"/>
  <c r="C7" i="5"/>
  <c r="B7" i="5"/>
  <c r="I6" i="5"/>
  <c r="H6" i="5"/>
  <c r="G6" i="5"/>
  <c r="F6" i="5"/>
  <c r="E6" i="5"/>
  <c r="D6" i="5"/>
  <c r="C6" i="5"/>
  <c r="B6" i="5"/>
  <c r="I5" i="5"/>
  <c r="H5" i="5"/>
  <c r="G5" i="5"/>
  <c r="F5" i="5"/>
  <c r="E5" i="5"/>
  <c r="D5" i="5"/>
  <c r="C5" i="5"/>
  <c r="B5" i="5"/>
  <c r="G11" i="4"/>
  <c r="F11" i="4"/>
  <c r="E11" i="4"/>
  <c r="D11" i="4"/>
  <c r="C11" i="4"/>
  <c r="B11" i="4"/>
  <c r="G10" i="4"/>
  <c r="F10" i="4"/>
  <c r="E10" i="4"/>
  <c r="D10" i="4"/>
  <c r="C10" i="4"/>
  <c r="B10" i="4"/>
  <c r="A10" i="4"/>
  <c r="G8" i="4"/>
  <c r="F8" i="4"/>
  <c r="E8" i="4"/>
  <c r="D8" i="4"/>
  <c r="C8" i="4"/>
  <c r="B8" i="4"/>
  <c r="G7" i="4"/>
  <c r="F7" i="4"/>
  <c r="E7" i="4"/>
  <c r="D7" i="4"/>
  <c r="C7" i="4"/>
  <c r="B7" i="4"/>
  <c r="A7" i="4"/>
  <c r="G5" i="4"/>
  <c r="F5" i="4"/>
  <c r="E5" i="4"/>
  <c r="D5" i="4"/>
  <c r="C5" i="4"/>
  <c r="B5" i="4"/>
  <c r="G4" i="4"/>
  <c r="F4" i="4"/>
  <c r="E4" i="4"/>
  <c r="D4" i="4"/>
  <c r="C4" i="4"/>
  <c r="B4" i="4"/>
  <c r="A4" i="4"/>
  <c r="G12" i="3"/>
  <c r="F12" i="3"/>
  <c r="E12" i="3"/>
  <c r="D12" i="3"/>
  <c r="C12" i="3"/>
  <c r="B12" i="3"/>
  <c r="G11" i="3"/>
  <c r="F11" i="3"/>
  <c r="E11" i="3"/>
  <c r="D11" i="3"/>
  <c r="C11" i="3"/>
  <c r="B11" i="3"/>
  <c r="A11" i="3"/>
  <c r="G9" i="3"/>
  <c r="F9" i="3"/>
  <c r="E9" i="3"/>
  <c r="D9" i="3"/>
  <c r="C9" i="3"/>
  <c r="B9" i="3"/>
  <c r="G8" i="3"/>
  <c r="F8" i="3"/>
  <c r="E8" i="3"/>
  <c r="D8" i="3"/>
  <c r="C8" i="3"/>
  <c r="B8" i="3"/>
  <c r="A8" i="3"/>
  <c r="G5" i="3"/>
  <c r="F5" i="3"/>
  <c r="E5" i="3"/>
  <c r="D5" i="3"/>
  <c r="C5" i="3"/>
  <c r="B5" i="3"/>
  <c r="G4" i="3"/>
  <c r="F4" i="3"/>
  <c r="E4" i="3"/>
  <c r="D4" i="3"/>
  <c r="C4" i="3"/>
  <c r="B4" i="3"/>
  <c r="A4" i="3"/>
</calcChain>
</file>

<file path=xl/sharedStrings.xml><?xml version="1.0" encoding="utf-8"?>
<sst xmlns="http://schemas.openxmlformats.org/spreadsheetml/2006/main" count="165" uniqueCount="126">
  <si>
    <t xml:space="preserve">Table 1 –  Regional disparities and trends </t>
  </si>
  <si>
    <t>Table 2 -  GDP growth, employment and unemployment,  2000-2015</t>
  </si>
  <si>
    <t>Table 3 - Government budget balance, accumulated debt and investment, 2000-2015</t>
  </si>
  <si>
    <t xml:space="preserve">Table 5 - Allocation to selected projects and expenditure per head of population by type of region </t>
  </si>
  <si>
    <t>Table 6 - Division of ERDF financing for the 2007-2013 period by broad category</t>
  </si>
  <si>
    <t>Table 2 - GDP growth, employment and unemployment,  2000-2015</t>
  </si>
  <si>
    <t xml:space="preserve">Table 1 - Regional disparities and trends </t>
  </si>
  <si>
    <t>Table 8 - Total funding going to expenditure on Cohesion policy programmes for the 2007-2013 period, initial planned amount  and final amount</t>
  </si>
  <si>
    <t>Table 9 - Time profile of payments from the ERDF and the Cohesion Fund for the 2007-2013 period (% of total funding available)</t>
  </si>
  <si>
    <t>Table 10 - Values of core indicators for ERDF co-financed programmes for the 2007-2013 period, as at end 2014</t>
  </si>
  <si>
    <t>EU15</t>
  </si>
  <si>
    <t>Population (000)</t>
  </si>
  <si>
    <t xml:space="preserve">Population (as % country total) </t>
  </si>
  <si>
    <t>Population (%) in:</t>
  </si>
  <si>
    <t>Predominantly urban areas</t>
  </si>
  <si>
    <t>Intermediate rural, close to city</t>
  </si>
  <si>
    <t>Intermediate rural, remote</t>
  </si>
  <si>
    <t>Predominantly rural, close to city</t>
  </si>
  <si>
    <t>Predominantly rural, remote</t>
  </si>
  <si>
    <t>Population growth rate (% pa)</t>
  </si>
  <si>
    <t>2000-2006</t>
  </si>
  <si>
    <t>2006-2015</t>
  </si>
  <si>
    <t>Net migration (as % population in base year)</t>
  </si>
  <si>
    <t>2006-2014</t>
  </si>
  <si>
    <t>GDP per head, in PPS (EU27=100)</t>
  </si>
  <si>
    <t>GDP per head, in PPS, commutuing-adjusted  (EU27=100)</t>
  </si>
  <si>
    <t>Growth of GVA per head</t>
  </si>
  <si>
    <t>2000-2006 (% pa over 7 years - 1999-2006)</t>
  </si>
  <si>
    <t>2007-2011 (% pa over 5 years, 2006-11)</t>
  </si>
  <si>
    <t>2007-2009 (% change)</t>
  </si>
  <si>
    <t>2009-2011 (% change)</t>
  </si>
  <si>
    <t>Growth of GVA per person employed</t>
  </si>
  <si>
    <t>Growth of GDFCF</t>
  </si>
  <si>
    <t>Employment rate (% pop. 20-64)</t>
  </si>
  <si>
    <t>Unemployment rate (%)</t>
  </si>
  <si>
    <t>Porportion of working-age population with tertiary educationn (% pop. 25-64)</t>
  </si>
  <si>
    <t>% Division of employment by broad sector</t>
  </si>
  <si>
    <t>Agriculture</t>
  </si>
  <si>
    <t>Industry</t>
  </si>
  <si>
    <t>Construction</t>
  </si>
  <si>
    <t>Basic services</t>
  </si>
  <si>
    <t>Business+financial services</t>
  </si>
  <si>
    <t>Public administration, education, health</t>
  </si>
  <si>
    <t>R&amp;D expenditure (% GDP)</t>
  </si>
  <si>
    <t>2002</t>
  </si>
  <si>
    <t>Source: Eurostat</t>
  </si>
  <si>
    <t>2000-07</t>
  </si>
  <si>
    <t>2007-09</t>
  </si>
  <si>
    <t>2009-11</t>
  </si>
  <si>
    <t>2011-13</t>
  </si>
  <si>
    <t>2013-2014</t>
  </si>
  <si>
    <t>2014-15</t>
  </si>
  <si>
    <t>GDP growth</t>
  </si>
  <si>
    <t>(Annual average % pa)</t>
  </si>
  <si>
    <t>EU average</t>
  </si>
  <si>
    <t>Employment rate (% 20-64)</t>
  </si>
  <si>
    <t>Unemployment rate (% lab force)</t>
  </si>
  <si>
    <t>Source: Eurostat, National accounts and Labour Force Survey</t>
  </si>
  <si>
    <t xml:space="preserve">Public sector balance </t>
  </si>
  <si>
    <t>(% GDP)</t>
  </si>
  <si>
    <t>Public sector debt</t>
  </si>
  <si>
    <t>General Govt investment</t>
  </si>
  <si>
    <t>EU funding</t>
  </si>
  <si>
    <t>National public funding</t>
  </si>
  <si>
    <t>National private funding</t>
  </si>
  <si>
    <t>Total</t>
  </si>
  <si>
    <t>EUR million</t>
  </si>
  <si>
    <t xml:space="preserve">Convergence </t>
  </si>
  <si>
    <t xml:space="preserve">Competitiveness </t>
  </si>
  <si>
    <t>Change, 2007-2014</t>
  </si>
  <si>
    <t>% GDP</t>
  </si>
  <si>
    <t>% Govt. capital expend</t>
  </si>
  <si>
    <t>Per head (EUR) pa</t>
  </si>
  <si>
    <t>of which: Convergence</t>
  </si>
  <si>
    <t>Note: The figures for % GDP and % Govt. capital expenditure relate to funding for the period as % of GDP and Govt. capital expenditure aggregated over the years 2007-2013. Govt. capital expend is the sum of General Government gross fixed capital formation and capital transfers. The EU15 figures are the total for the EU15 countries for comparison.</t>
  </si>
  <si>
    <t>Source: DG Regional and Urban Policy, Inforegio database and Eurostat, national accounts and Government statistics</t>
  </si>
  <si>
    <t>Regions by Objective</t>
  </si>
  <si>
    <t>Allocations</t>
  </si>
  <si>
    <t xml:space="preserve">Expenditure </t>
  </si>
  <si>
    <t>EUR mn</t>
  </si>
  <si>
    <t>1.Enterprise support, innovation</t>
  </si>
  <si>
    <t xml:space="preserve">2.Transport, energy, ICT </t>
  </si>
  <si>
    <t>3.Environmental</t>
  </si>
  <si>
    <t>4.Social, culture+territorial diomension</t>
  </si>
  <si>
    <t>5.Human capital - Labour market</t>
  </si>
  <si>
    <t>6.Technical assistance, capacity building</t>
  </si>
  <si>
    <t>% Total</t>
  </si>
  <si>
    <t>Category themes</t>
  </si>
  <si>
    <t>Added</t>
  </si>
  <si>
    <t>Deducted</t>
  </si>
  <si>
    <t>Net shift</t>
  </si>
  <si>
    <t>1.Innovation &amp; RTD</t>
  </si>
  <si>
    <t>2.Entrepreneurship</t>
  </si>
  <si>
    <t>3.Other investment in enterprise</t>
  </si>
  <si>
    <t>4.ICT for citizens &amp; business</t>
  </si>
  <si>
    <t>5.Environment</t>
  </si>
  <si>
    <t>6.Energy</t>
  </si>
  <si>
    <t>7.Broadband</t>
  </si>
  <si>
    <t>8.Road</t>
  </si>
  <si>
    <t>9.Rail</t>
  </si>
  <si>
    <t>10.Other transport</t>
  </si>
  <si>
    <t>11.Human capital</t>
  </si>
  <si>
    <t>12.Labour market</t>
  </si>
  <si>
    <t>14.Social Inclusion</t>
  </si>
  <si>
    <t>15.Territorial Dimension</t>
  </si>
  <si>
    <t>16.Capacity Building</t>
  </si>
  <si>
    <t>17.Technical Assistance</t>
  </si>
  <si>
    <t>initial</t>
  </si>
  <si>
    <t>last (April 2016)</t>
  </si>
  <si>
    <t>EU funding (EUR M)</t>
  </si>
  <si>
    <t>National Public Funding (EUR M)</t>
  </si>
  <si>
    <t>National Private Funding (EUR M)</t>
  </si>
  <si>
    <t>Total (EUR M)</t>
  </si>
  <si>
    <t>EU co-financing rate</t>
  </si>
  <si>
    <t>Core Indicator Code</t>
  </si>
  <si>
    <t>Core and common indicators official name</t>
  </si>
  <si>
    <t>Unit of measurement</t>
  </si>
  <si>
    <t>Source: Eurostat, Government financial accounts</t>
  </si>
  <si>
    <t>Value of 2014 Achievement</t>
  </si>
  <si>
    <t>Table 3 - Government budget balance, accumulated debt and investment in % of GDP, 2000-2015</t>
  </si>
  <si>
    <t>Payments from the ERDF and the Cohesion Fund % total funding available</t>
  </si>
  <si>
    <t>Table 4 - ERDF and Cohesion Fund and national co-financing for the 2007-2013 period, initial (2007) and last (2016)</t>
  </si>
  <si>
    <t>Table 7 - Division of financial resources for the 2007-2013 period by category theme, inital (2007) and last (April 2016) and shifts between categories</t>
  </si>
  <si>
    <t>Note: Core indicators for which no data were reported by the Member State are not included</t>
  </si>
  <si>
    <t>2016 (March)</t>
  </si>
  <si>
    <t>13.Culture &amp; social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</si>
</sst>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;\-0.0;\-;@"/>
    <numFmt numFmtId="166" formatCode="#,##0.0"/>
    <numFmt numFmtId="167" formatCode="0;\-0;\-;@"/>
  </numFmts>
  <fonts count="19" x14ac:knownFonts="1">
    <font>
      <sz val="11"/>
      <color theme="1"/>
      <name val="Calibri"/>
      <family val="2"/>
      <scheme val="minor"/>
    </font>
    <font>
      <b/>
      <sz val="10"/>
      <name val="Lucida Sans Unicode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Lucida Sans Unicode"/>
      <family val="2"/>
    </font>
    <font>
      <b/>
      <i/>
      <sz val="9"/>
      <name val="Lucida Sans Unicode"/>
      <family val="2"/>
    </font>
    <font>
      <sz val="9"/>
      <name val="Lucida Sans Unicode"/>
      <family val="2"/>
    </font>
    <font>
      <i/>
      <sz val="9"/>
      <name val="Lucida Sans Unicode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name val="Verdana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1">
      <alignment vertical="top"/>
    </xf>
    <xf numFmtId="0" fontId="3" fillId="0" borderId="0"/>
    <xf numFmtId="0" fontId="4" fillId="0" borderId="0"/>
    <xf numFmtId="0" fontId="5" fillId="0" borderId="0">
      <alignment horizontal="center" vertical="top" wrapText="1"/>
    </xf>
    <xf numFmtId="0" fontId="5" fillId="0" borderId="2" applyBorder="0">
      <alignment horizontal="left" wrapText="1"/>
    </xf>
    <xf numFmtId="0" fontId="6" fillId="0" borderId="1">
      <alignment horizontal="center" vertical="center" wrapText="1"/>
    </xf>
    <xf numFmtId="164" fontId="7" fillId="0" borderId="0">
      <alignment horizontal="right" indent="1"/>
    </xf>
    <xf numFmtId="0" fontId="7" fillId="0" borderId="2">
      <alignment horizontal="left" indent="1"/>
    </xf>
    <xf numFmtId="0" fontId="8" fillId="0" borderId="0">
      <alignment vertical="top" wrapText="1"/>
    </xf>
  </cellStyleXfs>
  <cellXfs count="200">
    <xf numFmtId="0" fontId="0" fillId="0" borderId="0" xfId="0"/>
    <xf numFmtId="0" fontId="2" fillId="0" borderId="0" xfId="1" applyFont="1" applyFill="1" applyBorder="1">
      <alignment vertical="top"/>
    </xf>
    <xf numFmtId="0" fontId="9" fillId="0" borderId="3" xfId="2" applyFont="1" applyBorder="1"/>
    <xf numFmtId="0" fontId="9" fillId="0" borderId="4" xfId="2" applyFont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9" fillId="0" borderId="6" xfId="2" applyFont="1" applyBorder="1"/>
    <xf numFmtId="164" fontId="11" fillId="0" borderId="9" xfId="2" applyNumberFormat="1" applyFont="1" applyBorder="1"/>
    <xf numFmtId="164" fontId="11" fillId="0" borderId="0" xfId="2" applyNumberFormat="1" applyFont="1" applyBorder="1"/>
    <xf numFmtId="164" fontId="11" fillId="0" borderId="2" xfId="2" applyNumberFormat="1" applyFont="1" applyBorder="1"/>
    <xf numFmtId="164" fontId="11" fillId="0" borderId="10" xfId="2" applyNumberFormat="1" applyFont="1" applyBorder="1"/>
    <xf numFmtId="164" fontId="11" fillId="0" borderId="11" xfId="2" applyNumberFormat="1" applyFont="1" applyBorder="1"/>
    <xf numFmtId="0" fontId="11" fillId="0" borderId="9" xfId="2" applyFont="1" applyBorder="1"/>
    <xf numFmtId="0" fontId="9" fillId="0" borderId="10" xfId="2" applyFont="1" applyBorder="1"/>
    <xf numFmtId="0" fontId="9" fillId="0" borderId="5" xfId="2" applyFont="1" applyBorder="1"/>
    <xf numFmtId="0" fontId="9" fillId="0" borderId="9" xfId="2" applyFont="1" applyBorder="1"/>
    <xf numFmtId="0" fontId="11" fillId="0" borderId="7" xfId="2" applyFont="1" applyBorder="1"/>
    <xf numFmtId="0" fontId="11" fillId="0" borderId="8" xfId="2" applyFont="1" applyBorder="1"/>
    <xf numFmtId="164" fontId="11" fillId="0" borderId="12" xfId="2" applyNumberFormat="1" applyFont="1" applyBorder="1"/>
    <xf numFmtId="0" fontId="11" fillId="0" borderId="3" xfId="2" applyFont="1" applyBorder="1"/>
    <xf numFmtId="0" fontId="9" fillId="0" borderId="4" xfId="2" applyFont="1" applyBorder="1"/>
    <xf numFmtId="0" fontId="9" fillId="0" borderId="6" xfId="5" applyFont="1" applyFill="1" applyBorder="1">
      <alignment horizontal="left" wrapText="1"/>
    </xf>
    <xf numFmtId="0" fontId="9" fillId="0" borderId="9" xfId="5" applyFont="1" applyFill="1" applyBorder="1">
      <alignment horizontal="left" wrapText="1"/>
    </xf>
    <xf numFmtId="164" fontId="9" fillId="0" borderId="9" xfId="2" applyNumberFormat="1" applyFont="1" applyBorder="1"/>
    <xf numFmtId="0" fontId="10" fillId="0" borderId="0" xfId="2" applyFont="1"/>
    <xf numFmtId="0" fontId="11" fillId="0" borderId="0" xfId="2" applyFont="1"/>
    <xf numFmtId="0" fontId="12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65" fontId="12" fillId="0" borderId="6" xfId="0" applyNumberFormat="1" applyFont="1" applyBorder="1" applyAlignment="1">
      <alignment horizontal="right" vertical="center"/>
    </xf>
    <xf numFmtId="165" fontId="12" fillId="0" borderId="7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horizontal="right" vertical="center"/>
    </xf>
    <xf numFmtId="0" fontId="11" fillId="0" borderId="6" xfId="0" applyFont="1" applyBorder="1"/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0" fillId="0" borderId="0" xfId="0" applyFill="1"/>
    <xf numFmtId="0" fontId="12" fillId="0" borderId="6" xfId="0" applyFont="1" applyBorder="1"/>
    <xf numFmtId="0" fontId="15" fillId="0" borderId="10" xfId="0" applyFont="1" applyBorder="1"/>
    <xf numFmtId="0" fontId="15" fillId="0" borderId="10" xfId="0" applyFont="1" applyBorder="1" applyAlignment="1">
      <alignment horizontal="right"/>
    </xf>
    <xf numFmtId="1" fontId="15" fillId="0" borderId="10" xfId="0" applyNumberFormat="1" applyFont="1" applyBorder="1"/>
    <xf numFmtId="0" fontId="15" fillId="0" borderId="11" xfId="0" applyFont="1" applyBorder="1"/>
    <xf numFmtId="0" fontId="12" fillId="0" borderId="9" xfId="0" applyFont="1" applyBorder="1" applyAlignment="1"/>
    <xf numFmtId="165" fontId="12" fillId="0" borderId="0" xfId="0" applyNumberFormat="1" applyFont="1" applyBorder="1"/>
    <xf numFmtId="165" fontId="12" fillId="0" borderId="6" xfId="0" applyNumberFormat="1" applyFont="1" applyBorder="1"/>
    <xf numFmtId="165" fontId="12" fillId="0" borderId="8" xfId="0" applyNumberFormat="1" applyFont="1" applyBorder="1"/>
    <xf numFmtId="165" fontId="12" fillId="0" borderId="9" xfId="0" applyNumberFormat="1" applyFont="1" applyBorder="1"/>
    <xf numFmtId="165" fontId="12" fillId="0" borderId="2" xfId="0" applyNumberFormat="1" applyFont="1" applyBorder="1"/>
    <xf numFmtId="165" fontId="15" fillId="0" borderId="10" xfId="0" applyNumberFormat="1" applyFont="1" applyBorder="1"/>
    <xf numFmtId="165" fontId="15" fillId="0" borderId="12" xfId="0" applyNumberFormat="1" applyFont="1" applyBorder="1"/>
    <xf numFmtId="165" fontId="15" fillId="0" borderId="11" xfId="0" applyNumberFormat="1" applyFont="1" applyBorder="1"/>
    <xf numFmtId="0" fontId="16" fillId="0" borderId="9" xfId="0" applyFont="1" applyBorder="1" applyAlignment="1"/>
    <xf numFmtId="0" fontId="16" fillId="0" borderId="9" xfId="0" applyFont="1" applyFill="1" applyBorder="1" applyAlignment="1"/>
    <xf numFmtId="0" fontId="16" fillId="0" borderId="12" xfId="0" applyFont="1" applyFill="1" applyBorder="1" applyAlignment="1"/>
    <xf numFmtId="9" fontId="12" fillId="0" borderId="10" xfId="0" applyNumberFormat="1" applyFont="1" applyBorder="1"/>
    <xf numFmtId="9" fontId="12" fillId="0" borderId="11" xfId="0" applyNumberFormat="1" applyFont="1" applyBorder="1"/>
    <xf numFmtId="0" fontId="9" fillId="0" borderId="0" xfId="1" applyFont="1" applyFill="1" applyBorder="1">
      <alignment vertical="top"/>
    </xf>
    <xf numFmtId="0" fontId="9" fillId="0" borderId="0" xfId="5" applyFont="1" applyFill="1" applyBorder="1">
      <alignment horizontal="left" wrapText="1"/>
    </xf>
    <xf numFmtId="0" fontId="11" fillId="0" borderId="0" xfId="8" applyFont="1" applyFill="1" applyBorder="1">
      <alignment horizontal="left" indent="1"/>
    </xf>
    <xf numFmtId="0" fontId="9" fillId="0" borderId="0" xfId="8" applyFont="1" applyFill="1" applyBorder="1" applyAlignment="1"/>
    <xf numFmtId="0" fontId="10" fillId="0" borderId="0" xfId="9" applyFont="1" applyFill="1" applyBorder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6" xfId="0" applyFont="1" applyFill="1" applyBorder="1"/>
    <xf numFmtId="0" fontId="13" fillId="0" borderId="12" xfId="0" applyFont="1" applyFill="1" applyBorder="1"/>
    <xf numFmtId="164" fontId="12" fillId="0" borderId="8" xfId="0" applyNumberFormat="1" applyFont="1" applyFill="1" applyBorder="1"/>
    <xf numFmtId="164" fontId="12" fillId="0" borderId="2" xfId="0" applyNumberFormat="1" applyFont="1" applyFill="1" applyBorder="1"/>
    <xf numFmtId="164" fontId="12" fillId="0" borderId="11" xfId="0" applyNumberFormat="1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8" fillId="0" borderId="0" xfId="0" applyFont="1"/>
    <xf numFmtId="0" fontId="12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1" fillId="0" borderId="12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7" fillId="0" borderId="0" xfId="2" applyFont="1" applyFill="1" applyBorder="1" applyAlignment="1">
      <alignment horizontal="center" vertical="center" wrapText="1"/>
    </xf>
    <xf numFmtId="164" fontId="9" fillId="0" borderId="0" xfId="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1" fillId="0" borderId="0" xfId="7" applyNumberFormat="1" applyFont="1" applyFill="1" applyBorder="1">
      <alignment horizontal="right" indent="1"/>
    </xf>
    <xf numFmtId="0" fontId="12" fillId="0" borderId="0" xfId="0" applyFont="1" applyFill="1"/>
    <xf numFmtId="1" fontId="11" fillId="0" borderId="0" xfId="7" applyNumberFormat="1" applyFont="1" applyFill="1" applyBorder="1">
      <alignment horizontal="right" indent="1"/>
    </xf>
    <xf numFmtId="1" fontId="7" fillId="0" borderId="0" xfId="7" applyNumberFormat="1" applyFill="1" applyBorder="1">
      <alignment horizontal="right" indent="1"/>
    </xf>
    <xf numFmtId="164" fontId="7" fillId="0" borderId="0" xfId="7" applyNumberFormat="1" applyFill="1" applyBorder="1">
      <alignment horizontal="right" indent="1"/>
    </xf>
    <xf numFmtId="164" fontId="11" fillId="0" borderId="0" xfId="7" applyFont="1" applyFill="1" applyBorder="1">
      <alignment horizontal="right" indent="1"/>
    </xf>
    <xf numFmtId="164" fontId="7" fillId="0" borderId="0" xfId="7" applyFill="1" applyBorder="1">
      <alignment horizontal="right" indent="1"/>
    </xf>
    <xf numFmtId="1" fontId="11" fillId="0" borderId="0" xfId="7" applyNumberFormat="1" applyFont="1" applyFill="1" applyBorder="1" applyAlignment="1">
      <alignment horizontal="left" indent="1"/>
    </xf>
    <xf numFmtId="164" fontId="12" fillId="0" borderId="0" xfId="0" applyNumberFormat="1" applyFont="1" applyFill="1" applyBorder="1"/>
    <xf numFmtId="0" fontId="9" fillId="0" borderId="0" xfId="2" applyFont="1" applyFill="1" applyBorder="1"/>
    <xf numFmtId="164" fontId="9" fillId="2" borderId="0" xfId="7" applyNumberFormat="1" applyFont="1" applyFill="1" applyBorder="1" applyAlignment="1">
      <alignment horizontal="center" vertical="center" wrapText="1"/>
    </xf>
    <xf numFmtId="164" fontId="11" fillId="2" borderId="0" xfId="7" applyNumberFormat="1" applyFont="1" applyFill="1" applyBorder="1">
      <alignment horizontal="right" indent="1"/>
    </xf>
    <xf numFmtId="1" fontId="11" fillId="2" borderId="0" xfId="7" applyNumberFormat="1" applyFont="1" applyFill="1" applyBorder="1">
      <alignment horizontal="right" indent="1"/>
    </xf>
    <xf numFmtId="164" fontId="9" fillId="3" borderId="0" xfId="7" applyNumberFormat="1" applyFont="1" applyFill="1" applyBorder="1" applyAlignment="1">
      <alignment horizontal="center" vertical="center" wrapText="1"/>
    </xf>
    <xf numFmtId="164" fontId="11" fillId="3" borderId="0" xfId="7" applyNumberFormat="1" applyFont="1" applyFill="1" applyBorder="1">
      <alignment horizontal="right" indent="1"/>
    </xf>
    <xf numFmtId="1" fontId="11" fillId="3" borderId="0" xfId="7" applyNumberFormat="1" applyFont="1" applyFill="1" applyBorder="1">
      <alignment horizontal="right" indent="1"/>
    </xf>
    <xf numFmtId="0" fontId="11" fillId="3" borderId="0" xfId="3" applyFont="1" applyFill="1" applyBorder="1" applyAlignment="1"/>
    <xf numFmtId="0" fontId="12" fillId="0" borderId="6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6" fillId="0" borderId="12" xfId="0" applyFont="1" applyBorder="1"/>
    <xf numFmtId="0" fontId="12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0" fillId="0" borderId="3" xfId="0" applyBorder="1"/>
    <xf numFmtId="0" fontId="13" fillId="0" borderId="4" xfId="0" applyFont="1" applyBorder="1"/>
    <xf numFmtId="0" fontId="16" fillId="0" borderId="12" xfId="0" applyFont="1" applyBorder="1" applyAlignment="1">
      <alignment wrapText="1"/>
    </xf>
    <xf numFmtId="164" fontId="12" fillId="0" borderId="10" xfId="0" applyNumberFormat="1" applyFont="1" applyBorder="1"/>
    <xf numFmtId="164" fontId="12" fillId="0" borderId="11" xfId="0" applyNumberFormat="1" applyFont="1" applyBorder="1"/>
    <xf numFmtId="0" fontId="11" fillId="2" borderId="0" xfId="0" applyFont="1" applyFill="1" applyBorder="1"/>
    <xf numFmtId="165" fontId="12" fillId="0" borderId="9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165" fontId="14" fillId="0" borderId="9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0" fontId="15" fillId="0" borderId="6" xfId="0" applyFont="1" applyBorder="1" applyAlignment="1">
      <alignment horizontal="left" wrapText="1"/>
    </xf>
    <xf numFmtId="0" fontId="15" fillId="0" borderId="7" xfId="0" applyFont="1" applyBorder="1"/>
    <xf numFmtId="3" fontId="15" fillId="0" borderId="8" xfId="0" applyNumberFormat="1" applyFont="1" applyBorder="1"/>
    <xf numFmtId="3" fontId="16" fillId="0" borderId="6" xfId="0" applyNumberFormat="1" applyFont="1" applyBorder="1" applyAlignment="1">
      <alignment horizontal="left"/>
    </xf>
    <xf numFmtId="3" fontId="16" fillId="0" borderId="9" xfId="0" applyNumberFormat="1" applyFont="1" applyBorder="1" applyAlignment="1">
      <alignment horizontal="left"/>
    </xf>
    <xf numFmtId="3" fontId="16" fillId="0" borderId="12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right"/>
    </xf>
    <xf numFmtId="0" fontId="11" fillId="4" borderId="0" xfId="0" applyFont="1" applyFill="1" applyBorder="1"/>
    <xf numFmtId="0" fontId="10" fillId="4" borderId="0" xfId="0" applyFont="1" applyFill="1" applyBorder="1"/>
    <xf numFmtId="164" fontId="9" fillId="4" borderId="0" xfId="7" applyNumberFormat="1" applyFont="1" applyFill="1" applyBorder="1" applyAlignment="1">
      <alignment horizontal="center" vertical="center" wrapText="1"/>
    </xf>
    <xf numFmtId="164" fontId="11" fillId="4" borderId="0" xfId="7" applyNumberFormat="1" applyFont="1" applyFill="1" applyBorder="1">
      <alignment horizontal="right" indent="1"/>
    </xf>
    <xf numFmtId="1" fontId="11" fillId="4" borderId="0" xfId="7" applyNumberFormat="1" applyFont="1" applyFill="1" applyBorder="1">
      <alignment horizontal="right" indent="1"/>
    </xf>
    <xf numFmtId="0" fontId="10" fillId="2" borderId="0" xfId="0" applyFont="1" applyFill="1" applyBorder="1"/>
    <xf numFmtId="0" fontId="11" fillId="2" borderId="0" xfId="3" applyFont="1" applyFill="1" applyBorder="1" applyAlignment="1"/>
    <xf numFmtId="3" fontId="9" fillId="0" borderId="6" xfId="0" applyNumberFormat="1" applyFont="1" applyFill="1" applyBorder="1" applyAlignment="1">
      <alignment horizontal="left"/>
    </xf>
    <xf numFmtId="3" fontId="11" fillId="0" borderId="9" xfId="0" applyNumberFormat="1" applyFont="1" applyFill="1" applyBorder="1" applyAlignment="1">
      <alignment horizontal="left"/>
    </xf>
    <xf numFmtId="3" fontId="9" fillId="0" borderId="9" xfId="0" applyNumberFormat="1" applyFont="1" applyFill="1" applyBorder="1" applyAlignment="1">
      <alignment horizontal="left"/>
    </xf>
    <xf numFmtId="3" fontId="11" fillId="0" borderId="12" xfId="0" applyNumberFormat="1" applyFont="1" applyFill="1" applyBorder="1" applyAlignment="1">
      <alignment horizontal="left"/>
    </xf>
    <xf numFmtId="166" fontId="12" fillId="0" borderId="8" xfId="0" applyNumberFormat="1" applyFont="1" applyFill="1" applyBorder="1"/>
    <xf numFmtId="166" fontId="12" fillId="0" borderId="2" xfId="0" applyNumberFormat="1" applyFont="1" applyFill="1" applyBorder="1"/>
    <xf numFmtId="166" fontId="12" fillId="0" borderId="11" xfId="0" applyNumberFormat="1" applyFont="1" applyFill="1" applyBorder="1"/>
    <xf numFmtId="3" fontId="16" fillId="0" borderId="0" xfId="0" applyNumberFormat="1" applyFont="1" applyBorder="1" applyAlignment="1">
      <alignment horizontal="left"/>
    </xf>
    <xf numFmtId="3" fontId="16" fillId="0" borderId="7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 horizontal="left"/>
    </xf>
    <xf numFmtId="165" fontId="9" fillId="0" borderId="7" xfId="0" applyNumberFormat="1" applyFont="1" applyFill="1" applyBorder="1" applyAlignment="1">
      <alignment horizontal="right"/>
    </xf>
    <xf numFmtId="165" fontId="13" fillId="0" borderId="7" xfId="0" applyNumberFormat="1" applyFont="1" applyFill="1" applyBorder="1" applyAlignment="1">
      <alignment horizontal="right"/>
    </xf>
    <xf numFmtId="165" fontId="13" fillId="0" borderId="6" xfId="0" applyNumberFormat="1" applyFont="1" applyBorder="1"/>
    <xf numFmtId="165" fontId="13" fillId="0" borderId="8" xfId="0" applyNumberFormat="1" applyFont="1" applyBorder="1"/>
    <xf numFmtId="165" fontId="11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13" fillId="0" borderId="9" xfId="0" applyNumberFormat="1" applyFont="1" applyBorder="1"/>
    <xf numFmtId="165" fontId="13" fillId="0" borderId="2" xfId="0" applyNumberFormat="1" applyFont="1" applyBorder="1"/>
    <xf numFmtId="165" fontId="11" fillId="0" borderId="10" xfId="0" applyNumberFormat="1" applyFont="1" applyFill="1" applyBorder="1" applyAlignment="1">
      <alignment horizontal="right"/>
    </xf>
    <xf numFmtId="165" fontId="12" fillId="0" borderId="10" xfId="0" applyNumberFormat="1" applyFont="1" applyFill="1" applyBorder="1" applyAlignment="1">
      <alignment horizontal="right"/>
    </xf>
    <xf numFmtId="165" fontId="12" fillId="0" borderId="12" xfId="0" applyNumberFormat="1" applyFont="1" applyBorder="1"/>
    <xf numFmtId="165" fontId="12" fillId="0" borderId="11" xfId="0" applyNumberFormat="1" applyFont="1" applyBorder="1"/>
    <xf numFmtId="165" fontId="12" fillId="0" borderId="6" xfId="0" applyNumberFormat="1" applyFont="1" applyFill="1" applyBorder="1"/>
    <xf numFmtId="165" fontId="12" fillId="0" borderId="9" xfId="0" applyNumberFormat="1" applyFont="1" applyFill="1" applyBorder="1"/>
    <xf numFmtId="165" fontId="12" fillId="0" borderId="12" xfId="0" applyNumberFormat="1" applyFont="1" applyFill="1" applyBorder="1"/>
    <xf numFmtId="165" fontId="12" fillId="0" borderId="7" xfId="0" applyNumberFormat="1" applyFont="1" applyFill="1" applyBorder="1"/>
    <xf numFmtId="165" fontId="12" fillId="0" borderId="0" xfId="0" applyNumberFormat="1" applyFont="1" applyFill="1" applyBorder="1"/>
    <xf numFmtId="165" fontId="12" fillId="0" borderId="10" xfId="0" applyNumberFormat="1" applyFont="1" applyFill="1" applyBorder="1"/>
    <xf numFmtId="165" fontId="12" fillId="0" borderId="2" xfId="0" applyNumberFormat="1" applyFont="1" applyFill="1" applyBorder="1"/>
    <xf numFmtId="167" fontId="16" fillId="0" borderId="8" xfId="0" applyNumberFormat="1" applyFont="1" applyBorder="1" applyAlignment="1">
      <alignment horizontal="right"/>
    </xf>
    <xf numFmtId="167" fontId="16" fillId="0" borderId="2" xfId="0" applyNumberFormat="1" applyFont="1" applyBorder="1" applyAlignment="1">
      <alignment horizontal="right"/>
    </xf>
    <xf numFmtId="167" fontId="16" fillId="0" borderId="11" xfId="0" applyNumberFormat="1" applyFont="1" applyBorder="1" applyAlignment="1">
      <alignment horizontal="right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wrapText="1"/>
    </xf>
    <xf numFmtId="0" fontId="12" fillId="0" borderId="0" xfId="0" applyFont="1" applyAlignment="1">
      <alignment wrapText="1"/>
    </xf>
    <xf numFmtId="164" fontId="10" fillId="0" borderId="7" xfId="2" applyNumberFormat="1" applyFont="1" applyBorder="1" applyAlignment="1">
      <alignment horizontal="center"/>
    </xf>
    <xf numFmtId="164" fontId="10" fillId="0" borderId="8" xfId="2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" fontId="10" fillId="0" borderId="0" xfId="2" applyNumberFormat="1" applyFont="1" applyFill="1" applyBorder="1" applyAlignment="1">
      <alignment horizontal="left" wrapText="1"/>
    </xf>
    <xf numFmtId="3" fontId="9" fillId="0" borderId="6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10">
    <cellStyle name="Col sub-title" xfId="6"/>
    <cellStyle name="Col title" xfId="4"/>
    <cellStyle name="Normal" xfId="0" builtinId="0"/>
    <cellStyle name="Normal 2" xfId="2"/>
    <cellStyle name="Normal 3" xfId="3"/>
    <cellStyle name="Number" xfId="7"/>
    <cellStyle name="Row sub-title" xfId="8"/>
    <cellStyle name="Row title" xfId="5"/>
    <cellStyle name="Source&amp;Notes" xfId="9"/>
    <cellStyle name="Tit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Tables/Tables_March06/Tabl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%20table%201+2_March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3_Feb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4%20(from%20WP13)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5_Categories%20by%20Objective_initial%20and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Table%206_data%20april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1_data%20april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2_data%20april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Data%20DG%20Regio/Indicators_2014/160322%20db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IE"/>
      <sheetName val="EE"/>
      <sheetName val="EL"/>
      <sheetName val="ES"/>
      <sheetName val="F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H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EU27</v>
          </cell>
          <cell r="C3" t="str">
            <v>EU15</v>
          </cell>
          <cell r="D3" t="str">
            <v>ES</v>
          </cell>
          <cell r="F3" t="str">
            <v>ES11</v>
          </cell>
          <cell r="G3" t="str">
            <v>ES42</v>
          </cell>
          <cell r="H3" t="str">
            <v>ES43</v>
          </cell>
          <cell r="I3" t="str">
            <v>ES61</v>
          </cell>
          <cell r="K3" t="str">
            <v>ES12</v>
          </cell>
          <cell r="L3" t="str">
            <v>ES62</v>
          </cell>
          <cell r="M3" t="str">
            <v>ES63</v>
          </cell>
          <cell r="N3" t="str">
            <v>ES64</v>
          </cell>
          <cell r="O3" t="str">
            <v>ES41</v>
          </cell>
          <cell r="P3" t="str">
            <v>ES52</v>
          </cell>
          <cell r="Q3" t="str">
            <v>ES70</v>
          </cell>
          <cell r="S3" t="str">
            <v>ES13</v>
          </cell>
          <cell r="T3" t="str">
            <v>ES21</v>
          </cell>
          <cell r="U3" t="str">
            <v>ES22</v>
          </cell>
          <cell r="V3" t="str">
            <v>ES23</v>
          </cell>
          <cell r="W3" t="str">
            <v>ES24</v>
          </cell>
          <cell r="X3" t="str">
            <v>ES30</v>
          </cell>
          <cell r="Y3" t="str">
            <v>ES51</v>
          </cell>
          <cell r="Z3" t="str">
            <v>ES53</v>
          </cell>
        </row>
        <row r="4">
          <cell r="B4" t="str">
            <v>EU27</v>
          </cell>
          <cell r="C4" t="str">
            <v>EU15</v>
          </cell>
          <cell r="D4" t="str">
            <v>Country</v>
          </cell>
          <cell r="E4" t="str">
            <v>Total Convergence</v>
          </cell>
          <cell r="F4" t="str">
            <v>Galicia</v>
          </cell>
          <cell r="G4" t="str">
            <v>Castilla-la Mancha</v>
          </cell>
          <cell r="H4" t="str">
            <v>Extremadura</v>
          </cell>
          <cell r="I4" t="str">
            <v>Andalucia</v>
          </cell>
          <cell r="J4" t="str">
            <v>Total Transition</v>
          </cell>
          <cell r="K4" t="str">
            <v>Principado de Asturias</v>
          </cell>
          <cell r="L4" t="str">
            <v>Región de Murcia</v>
          </cell>
          <cell r="M4" t="str">
            <v>Ciudad Autónoma de Ceuta</v>
          </cell>
          <cell r="N4" t="str">
            <v>Ciudad Autónoma de Melilla</v>
          </cell>
          <cell r="O4" t="str">
            <v>Castilla y León</v>
          </cell>
          <cell r="P4" t="str">
            <v>Comunidad Valenciana</v>
          </cell>
          <cell r="Q4" t="str">
            <v>Canarias</v>
          </cell>
          <cell r="R4" t="str">
            <v>Total Competitiveness</v>
          </cell>
          <cell r="S4" t="str">
            <v>Cantabria</v>
          </cell>
          <cell r="T4" t="str">
            <v>País Vasco</v>
          </cell>
          <cell r="U4" t="str">
            <v>Comunidad Foral de Navarra</v>
          </cell>
          <cell r="V4" t="str">
            <v>La Rioja</v>
          </cell>
          <cell r="W4" t="str">
            <v>Aragón</v>
          </cell>
          <cell r="X4" t="str">
            <v>Comunidad de Madrid</v>
          </cell>
          <cell r="Y4" t="str">
            <v>Cataluña</v>
          </cell>
          <cell r="Z4" t="str">
            <v>Illes Balears</v>
          </cell>
        </row>
        <row r="6">
          <cell r="B6">
            <v>482332.31300000002</v>
          </cell>
          <cell r="C6">
            <v>377170.75799999991</v>
          </cell>
          <cell r="D6">
            <v>40049.707999999999</v>
          </cell>
          <cell r="E6">
            <v>12712.277999999998</v>
          </cell>
          <cell r="F6">
            <v>2684.5509999999999</v>
          </cell>
          <cell r="G6">
            <v>1728.7819999999999</v>
          </cell>
          <cell r="H6">
            <v>1057.277</v>
          </cell>
          <cell r="I6">
            <v>7241.6679999999997</v>
          </cell>
          <cell r="J6">
            <v>10500.498</v>
          </cell>
          <cell r="K6">
            <v>1063.1559999999999</v>
          </cell>
          <cell r="L6">
            <v>1148.1500000000001</v>
          </cell>
          <cell r="M6">
            <v>71.11</v>
          </cell>
          <cell r="N6">
            <v>64.986000000000004</v>
          </cell>
          <cell r="O6">
            <v>2464.3029999999999</v>
          </cell>
          <cell r="P6">
            <v>4009.9940000000001</v>
          </cell>
          <cell r="Q6">
            <v>1678.799</v>
          </cell>
          <cell r="R6">
            <v>16836.932000000001</v>
          </cell>
          <cell r="S6">
            <v>531.072</v>
          </cell>
          <cell r="T6">
            <v>2070.279</v>
          </cell>
          <cell r="U6">
            <v>546.69200000000001</v>
          </cell>
          <cell r="V6">
            <v>267.911</v>
          </cell>
          <cell r="W6">
            <v>1196.027</v>
          </cell>
          <cell r="X6">
            <v>5185.9309999999996</v>
          </cell>
          <cell r="Y6">
            <v>6216.683</v>
          </cell>
          <cell r="Z6">
            <v>822.33699999999999</v>
          </cell>
        </row>
        <row r="7">
          <cell r="B7">
            <v>492213.48900000006</v>
          </cell>
          <cell r="C7">
            <v>389386.80300000001</v>
          </cell>
          <cell r="D7">
            <v>44009.970999999998</v>
          </cell>
          <cell r="E7">
            <v>13588.276999999998</v>
          </cell>
          <cell r="F7">
            <v>2730.107</v>
          </cell>
          <cell r="G7">
            <v>1917.4449999999999</v>
          </cell>
          <cell r="H7">
            <v>1074.9369999999999</v>
          </cell>
          <cell r="I7">
            <v>7865.7879999999996</v>
          </cell>
          <cell r="J7">
            <v>11629.860999999999</v>
          </cell>
          <cell r="K7">
            <v>1063.4880000000001</v>
          </cell>
          <cell r="L7">
            <v>1351.106</v>
          </cell>
          <cell r="M7">
            <v>72.807000000000002</v>
          </cell>
          <cell r="N7">
            <v>67.111000000000004</v>
          </cell>
          <cell r="O7">
            <v>2494.6979999999999</v>
          </cell>
          <cell r="P7">
            <v>4681.0330000000004</v>
          </cell>
          <cell r="Q7">
            <v>1899.6179999999999</v>
          </cell>
          <cell r="R7">
            <v>18791.833000000002</v>
          </cell>
          <cell r="S7">
            <v>561.04200000000003</v>
          </cell>
          <cell r="T7">
            <v>2127.6889999999999</v>
          </cell>
          <cell r="U7">
            <v>592.13699999999994</v>
          </cell>
          <cell r="V7">
            <v>302.70299999999997</v>
          </cell>
          <cell r="W7">
            <v>1273.5630000000001</v>
          </cell>
          <cell r="X7">
            <v>5953.5460000000003</v>
          </cell>
          <cell r="Y7">
            <v>7010.8590000000004</v>
          </cell>
          <cell r="Z7">
            <v>970.29399999999998</v>
          </cell>
        </row>
        <row r="8">
          <cell r="B8">
            <v>500904.69900000008</v>
          </cell>
          <cell r="C8">
            <v>400039.81199999998</v>
          </cell>
          <cell r="D8">
            <v>46727.89</v>
          </cell>
          <cell r="E8">
            <v>14350.54</v>
          </cell>
          <cell r="F8">
            <v>2761.989</v>
          </cell>
          <cell r="G8">
            <v>2094.4059999999999</v>
          </cell>
          <cell r="H8">
            <v>1100.97</v>
          </cell>
          <cell r="I8">
            <v>8393.1749999999993</v>
          </cell>
          <cell r="J8">
            <v>12308.744000000001</v>
          </cell>
          <cell r="K8">
            <v>1067.797</v>
          </cell>
          <cell r="L8">
            <v>1461.9829999999999</v>
          </cell>
          <cell r="M8">
            <v>84.539000000000001</v>
          </cell>
          <cell r="N8">
            <v>83.62</v>
          </cell>
          <cell r="O8">
            <v>2518.56</v>
          </cell>
          <cell r="P8">
            <v>4987.0110000000004</v>
          </cell>
          <cell r="Q8">
            <v>2105.2339999999999</v>
          </cell>
          <cell r="R8">
            <v>20068.606</v>
          </cell>
          <cell r="S8">
            <v>590.03599999999994</v>
          </cell>
          <cell r="T8">
            <v>2177.0059999999999</v>
          </cell>
          <cell r="U8">
            <v>638.94799999999998</v>
          </cell>
          <cell r="V8">
            <v>318.64699999999999</v>
          </cell>
          <cell r="W8">
            <v>1338.316</v>
          </cell>
          <cell r="X8">
            <v>6414.62</v>
          </cell>
          <cell r="Y8">
            <v>7480.9210000000003</v>
          </cell>
          <cell r="Z8">
            <v>1110.1120000000001</v>
          </cell>
        </row>
        <row r="9">
          <cell r="B9">
            <v>504225.53999999992</v>
          </cell>
          <cell r="C9">
            <v>403772.03099999996</v>
          </cell>
          <cell r="D9">
            <v>46449.565000000002</v>
          </cell>
          <cell r="E9">
            <v>14288.664000000001</v>
          </cell>
          <cell r="F9">
            <v>2734.6559999999999</v>
          </cell>
          <cell r="G9">
            <v>2062.7669999999998</v>
          </cell>
          <cell r="H9">
            <v>1091.623</v>
          </cell>
          <cell r="I9">
            <v>8399.6180000000004</v>
          </cell>
          <cell r="J9">
            <v>12226.807000000001</v>
          </cell>
          <cell r="K9">
            <v>1049.875</v>
          </cell>
          <cell r="L9">
            <v>1463.7729999999999</v>
          </cell>
          <cell r="M9">
            <v>84.691999999999993</v>
          </cell>
          <cell r="N9">
            <v>84.57</v>
          </cell>
          <cell r="O9">
            <v>2478.0790000000002</v>
          </cell>
          <cell r="P9">
            <v>4939.674</v>
          </cell>
          <cell r="Q9">
            <v>2126.1439999999998</v>
          </cell>
          <cell r="R9">
            <v>19934.094000000001</v>
          </cell>
          <cell r="S9">
            <v>585.35900000000004</v>
          </cell>
          <cell r="T9">
            <v>2165.1</v>
          </cell>
          <cell r="U9">
            <v>636.40200000000004</v>
          </cell>
          <cell r="V9">
            <v>313.56900000000002</v>
          </cell>
          <cell r="W9">
            <v>1326.403</v>
          </cell>
          <cell r="X9">
            <v>6385.2979999999998</v>
          </cell>
          <cell r="Y9">
            <v>7396.991</v>
          </cell>
          <cell r="Z9">
            <v>1124.972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  <cell r="E11">
            <v>31.741250148440532</v>
          </cell>
          <cell r="F11">
            <v>6.7030476227192466</v>
          </cell>
          <cell r="G11">
            <v>4.3165907726468316</v>
          </cell>
          <cell r="H11">
            <v>2.6399118815048541</v>
          </cell>
          <cell r="I11">
            <v>18.081699871569601</v>
          </cell>
          <cell r="J11">
            <v>26.218663067406133</v>
          </cell>
          <cell r="K11">
            <v>2.6545911395908304</v>
          </cell>
          <cell r="L11">
            <v>2.86681241221534</v>
          </cell>
          <cell r="M11">
            <v>0.17755435320527183</v>
          </cell>
          <cell r="N11">
            <v>0.1622633553283335</v>
          </cell>
          <cell r="O11">
            <v>6.1531110289243554</v>
          </cell>
          <cell r="P11">
            <v>10.012542413542691</v>
          </cell>
          <cell r="Q11">
            <v>4.1917883645993124</v>
          </cell>
          <cell r="R11">
            <v>42.040086784153338</v>
          </cell>
          <cell r="S11">
            <v>1.3260321398597963</v>
          </cell>
          <cell r="T11">
            <v>5.1692736436430451</v>
          </cell>
          <cell r="U11">
            <v>1.3650336726549916</v>
          </cell>
          <cell r="V11">
            <v>0.66894620055656839</v>
          </cell>
          <cell r="W11">
            <v>2.9863563549576941</v>
          </cell>
          <cell r="X11">
            <v>12.948736105641517</v>
          </cell>
          <cell r="Y11">
            <v>15.522417791410614</v>
          </cell>
          <cell r="Z11">
            <v>2.0532908754291044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  <cell r="E12">
            <v>30.875450929063327</v>
          </cell>
          <cell r="F12">
            <v>6.2033828652147944</v>
          </cell>
          <cell r="G12">
            <v>4.3568422255947414</v>
          </cell>
          <cell r="H12">
            <v>2.44248513592522</v>
          </cell>
          <cell r="I12">
            <v>17.872740702328571</v>
          </cell>
          <cell r="J12">
            <v>26.425513890931668</v>
          </cell>
          <cell r="K12">
            <v>2.4164705766336456</v>
          </cell>
          <cell r="L12">
            <v>3.0699997507383046</v>
          </cell>
          <cell r="M12">
            <v>0.16543296517964079</v>
          </cell>
          <cell r="N12">
            <v>0.15249044358606828</v>
          </cell>
          <cell r="O12">
            <v>5.6684836261309961</v>
          </cell>
          <cell r="P12">
            <v>10.636301032781867</v>
          </cell>
          <cell r="Q12">
            <v>4.31633549588115</v>
          </cell>
          <cell r="R12">
            <v>42.699035180005012</v>
          </cell>
          <cell r="S12">
            <v>1.2748065659938745</v>
          </cell>
          <cell r="T12">
            <v>4.8345612406788456</v>
          </cell>
          <cell r="U12">
            <v>1.3454610092790107</v>
          </cell>
          <cell r="V12">
            <v>0.68780549753145714</v>
          </cell>
          <cell r="W12">
            <v>2.8938055878291769</v>
          </cell>
          <cell r="X12">
            <v>13.527720797634702</v>
          </cell>
          <cell r="Y12">
            <v>15.93016046295509</v>
          </cell>
          <cell r="Z12">
            <v>2.2047140181028522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  <cell r="E13">
            <v>30.710866679407093</v>
          </cell>
          <cell r="F13">
            <v>5.9107933185084969</v>
          </cell>
          <cell r="G13">
            <v>4.4821326192986666</v>
          </cell>
          <cell r="H13">
            <v>2.3561303538422127</v>
          </cell>
          <cell r="I13">
            <v>17.961810387757719</v>
          </cell>
          <cell r="J13">
            <v>26.341322066971141</v>
          </cell>
          <cell r="K13">
            <v>2.2851384900965996</v>
          </cell>
          <cell r="L13">
            <v>3.1287160622917058</v>
          </cell>
          <cell r="M13">
            <v>0.18091764896724419</v>
          </cell>
          <cell r="N13">
            <v>0.1789509434301442</v>
          </cell>
          <cell r="O13">
            <v>5.3898431964293705</v>
          </cell>
          <cell r="P13">
            <v>10.67245064992235</v>
          </cell>
          <cell r="Q13">
            <v>4.5053050758337259</v>
          </cell>
          <cell r="R13">
            <v>42.947811253621765</v>
          </cell>
          <cell r="S13">
            <v>1.2627062767011306</v>
          </cell>
          <cell r="T13">
            <v>4.6589007121870898</v>
          </cell>
          <cell r="U13">
            <v>1.3673803803253262</v>
          </cell>
          <cell r="V13">
            <v>0.68192036918422805</v>
          </cell>
          <cell r="W13">
            <v>2.864062554504387</v>
          </cell>
          <cell r="X13">
            <v>13.727604648958042</v>
          </cell>
          <cell r="Y13">
            <v>16.009541624926786</v>
          </cell>
          <cell r="Z13">
            <v>2.375694686834779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>
            <v>30.761674517296338</v>
          </cell>
          <cell r="F14">
            <v>5.8873662218365226</v>
          </cell>
          <cell r="G14">
            <v>4.4408747423145938</v>
          </cell>
          <cell r="H14">
            <v>2.3501253456302553</v>
          </cell>
          <cell r="I14">
            <v>18.083308207514968</v>
          </cell>
          <cell r="J14">
            <v>26.322758889130611</v>
          </cell>
          <cell r="K14">
            <v>2.2602472165239864</v>
          </cell>
          <cell r="L14">
            <v>3.1513169176073013</v>
          </cell>
          <cell r="M14">
            <v>0.1823310939510413</v>
          </cell>
          <cell r="N14">
            <v>0.18206844348273227</v>
          </cell>
          <cell r="O14">
            <v>5.3349886053830646</v>
          </cell>
          <cell r="P14">
            <v>10.634489257326736</v>
          </cell>
          <cell r="Q14">
            <v>4.5773173548557446</v>
          </cell>
          <cell r="R14">
            <v>42.915566593573054</v>
          </cell>
          <cell r="S14">
            <v>1.2602034055647238</v>
          </cell>
          <cell r="T14">
            <v>4.6611846634085801</v>
          </cell>
          <cell r="U14">
            <v>1.3700924863343715</v>
          </cell>
          <cell r="V14">
            <v>0.67507413686220741</v>
          </cell>
          <cell r="W14">
            <v>2.8555767960367335</v>
          </cell>
          <cell r="X14">
            <v>13.746733688464035</v>
          </cell>
          <cell r="Y14">
            <v>15.924779919898066</v>
          </cell>
          <cell r="Z14">
            <v>2.4219214970043312</v>
          </cell>
        </row>
        <row r="16">
          <cell r="B16">
            <v>41.104337135512722</v>
          </cell>
          <cell r="C16">
            <v>46.347190695608631</v>
          </cell>
          <cell r="D16">
            <v>48.532811241754594</v>
          </cell>
          <cell r="E16">
            <v>24.558291350315759</v>
          </cell>
          <cell r="F16">
            <v>0</v>
          </cell>
          <cell r="G16">
            <v>0</v>
          </cell>
          <cell r="H16">
            <v>0</v>
          </cell>
          <cell r="I16">
            <v>42.047332102245107</v>
          </cell>
          <cell r="J16">
            <v>35.931802422808659</v>
          </cell>
          <cell r="K16">
            <v>0</v>
          </cell>
          <cell r="L16">
            <v>0</v>
          </cell>
          <cell r="M16">
            <v>100</v>
          </cell>
          <cell r="N16">
            <v>100</v>
          </cell>
          <cell r="O16">
            <v>0</v>
          </cell>
          <cell r="P16">
            <v>50.300036004320518</v>
          </cell>
          <cell r="Q16">
            <v>83.166992980277925</v>
          </cell>
          <cell r="R16">
            <v>73.499969573419349</v>
          </cell>
          <cell r="S16">
            <v>0</v>
          </cell>
          <cell r="T16">
            <v>85.431175508296334</v>
          </cell>
          <cell r="U16">
            <v>0</v>
          </cell>
          <cell r="V16">
            <v>0</v>
          </cell>
          <cell r="W16">
            <v>72.28099550955173</v>
          </cell>
          <cell r="X16">
            <v>100</v>
          </cell>
          <cell r="Y16">
            <v>73.303359116626126</v>
          </cell>
          <cell r="Z16">
            <v>0</v>
          </cell>
        </row>
        <row r="17">
          <cell r="B17">
            <v>34.596649192117773</v>
          </cell>
          <cell r="C17">
            <v>33.641821757633615</v>
          </cell>
          <cell r="D17">
            <v>35.797061498423091</v>
          </cell>
          <cell r="E17">
            <v>38.316185340239834</v>
          </cell>
          <cell r="F17">
            <v>75.661163062536531</v>
          </cell>
          <cell r="G17">
            <v>0</v>
          </cell>
          <cell r="H17">
            <v>0</v>
          </cell>
          <cell r="I17">
            <v>40.438818155311495</v>
          </cell>
          <cell r="J17">
            <v>56.198556103927878</v>
          </cell>
          <cell r="K17">
            <v>100</v>
          </cell>
          <cell r="L17">
            <v>100</v>
          </cell>
          <cell r="M17">
            <v>0</v>
          </cell>
          <cell r="N17">
            <v>0</v>
          </cell>
          <cell r="O17">
            <v>75.466859020597894</v>
          </cell>
          <cell r="P17">
            <v>49.699963995679482</v>
          </cell>
          <cell r="Q17">
            <v>0</v>
          </cell>
          <cell r="R17">
            <v>21.314326862613843</v>
          </cell>
          <cell r="S17">
            <v>100</v>
          </cell>
          <cell r="T17">
            <v>14.568824491703669</v>
          </cell>
          <cell r="U17">
            <v>100</v>
          </cell>
          <cell r="V17">
            <v>100</v>
          </cell>
          <cell r="W17">
            <v>0</v>
          </cell>
          <cell r="X17">
            <v>0</v>
          </cell>
          <cell r="Y17">
            <v>20.806570639844754</v>
          </cell>
          <cell r="Z17">
            <v>79.018269053330869</v>
          </cell>
        </row>
        <row r="18">
          <cell r="B18">
            <v>0.79778501491759801</v>
          </cell>
          <cell r="C18">
            <v>0.90192117564076801</v>
          </cell>
          <cell r="D18">
            <v>2.4926689399645334</v>
          </cell>
          <cell r="E18">
            <v>5.587170935925637</v>
          </cell>
          <cell r="F18">
            <v>0</v>
          </cell>
          <cell r="G18">
            <v>0</v>
          </cell>
          <cell r="H18">
            <v>0</v>
          </cell>
          <cell r="I18">
            <v>9.5660414034405665</v>
          </cell>
          <cell r="J18">
            <v>1.836276869111229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10.749247886920397</v>
          </cell>
          <cell r="R18">
            <v>0.68916205196859981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12.539213877099098</v>
          </cell>
        </row>
        <row r="19">
          <cell r="B19">
            <v>18.070885835123889</v>
          </cell>
          <cell r="C19">
            <v>14.427658338651758</v>
          </cell>
          <cell r="D19">
            <v>7.4673710851271187</v>
          </cell>
          <cell r="E19">
            <v>18.651103384659052</v>
          </cell>
          <cell r="F19">
            <v>24.338836937463469</v>
          </cell>
          <cell r="G19">
            <v>64.079952968841852</v>
          </cell>
          <cell r="H19">
            <v>0</v>
          </cell>
          <cell r="I19">
            <v>7.947808339002818</v>
          </cell>
          <cell r="J19">
            <v>1.302769506872782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6.3997755870802271</v>
          </cell>
          <cell r="P19">
            <v>0</v>
          </cell>
          <cell r="Q19">
            <v>0</v>
          </cell>
          <cell r="R19">
            <v>3.3068622081583809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16.827764670066216</v>
          </cell>
          <cell r="X19">
            <v>0</v>
          </cell>
          <cell r="Y19">
            <v>5.8900702435291228</v>
          </cell>
          <cell r="Z19">
            <v>0</v>
          </cell>
        </row>
        <row r="20">
          <cell r="B20">
            <v>5.4303428223280079</v>
          </cell>
          <cell r="C20">
            <v>4.681408032465229</v>
          </cell>
          <cell r="D20">
            <v>5.7100872347306675</v>
          </cell>
          <cell r="E20">
            <v>12.887248988859717</v>
          </cell>
          <cell r="F20">
            <v>0</v>
          </cell>
          <cell r="G20">
            <v>35.920047031158141</v>
          </cell>
          <cell r="H20">
            <v>100</v>
          </cell>
          <cell r="I20">
            <v>0</v>
          </cell>
          <cell r="J20">
            <v>4.7305950972794388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18.133365392321871</v>
          </cell>
          <cell r="P20">
            <v>0</v>
          </cell>
          <cell r="Q20">
            <v>6.0837591328016813</v>
          </cell>
          <cell r="R20">
            <v>1.1896793038398346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10.891239820382069</v>
          </cell>
          <cell r="X20">
            <v>0</v>
          </cell>
          <cell r="Y20">
            <v>0</v>
          </cell>
          <cell r="Z20">
            <v>8.4425170695700302</v>
          </cell>
        </row>
        <row r="22">
          <cell r="B22">
            <v>0.33855882943167881</v>
          </cell>
          <cell r="C22">
            <v>0.53266661528537096</v>
          </cell>
          <cell r="D22">
            <v>1.5839949316394542</v>
          </cell>
          <cell r="E22">
            <v>1.1168429340163266</v>
          </cell>
          <cell r="F22">
            <v>0.28084887554367111</v>
          </cell>
          <cell r="G22">
            <v>1.7412604971835055</v>
          </cell>
          <cell r="H22">
            <v>0.27647014600111763</v>
          </cell>
          <cell r="I22">
            <v>1.3873887299263865</v>
          </cell>
          <cell r="J22">
            <v>1.7171315806129517</v>
          </cell>
          <cell r="K22">
            <v>5.2039526625691224E-3</v>
          </cell>
          <cell r="L22">
            <v>2.7499924750638005</v>
          </cell>
          <cell r="M22">
            <v>0.39384237092294772</v>
          </cell>
          <cell r="N22">
            <v>0.53770887414299473</v>
          </cell>
          <cell r="O22">
            <v>0.2045200392257529</v>
          </cell>
          <cell r="P22">
            <v>2.6123569735469587</v>
          </cell>
          <cell r="Q22">
            <v>2.0809247615937165</v>
          </cell>
          <cell r="R22">
            <v>1.8476543112625921</v>
          </cell>
          <cell r="S22">
            <v>0.91916803663674163</v>
          </cell>
          <cell r="T22">
            <v>0.45692462115871635</v>
          </cell>
          <cell r="U22">
            <v>1.3397697917883589</v>
          </cell>
          <cell r="V22">
            <v>2.0558012204372478</v>
          </cell>
          <cell r="W22">
            <v>1.0523866015636374</v>
          </cell>
          <cell r="X22">
            <v>2.3272956548681556</v>
          </cell>
          <cell r="Y22">
            <v>2.0239385405177668</v>
          </cell>
          <cell r="Z22">
            <v>2.7958508950028271</v>
          </cell>
        </row>
        <row r="23">
          <cell r="B23">
            <v>0.26826056383550956</v>
          </cell>
          <cell r="C23">
            <v>0.40389387536261534</v>
          </cell>
          <cell r="D23">
            <v>0.60125452702108895</v>
          </cell>
          <cell r="E23">
            <v>0.55999614797859198</v>
          </cell>
          <cell r="F23">
            <v>1.8500026933976343E-2</v>
          </cell>
          <cell r="G23">
            <v>0.8150224236044723</v>
          </cell>
          <cell r="H23">
            <v>0.17129681686851583</v>
          </cell>
          <cell r="I23">
            <v>0.73226254114961975</v>
          </cell>
          <cell r="J23">
            <v>0.55771415240966071</v>
          </cell>
          <cell r="K23">
            <v>-0.14304162705622847</v>
          </cell>
          <cell r="L23">
            <v>0.89390313610835381</v>
          </cell>
          <cell r="M23">
            <v>1.6942935264197212</v>
          </cell>
          <cell r="N23">
            <v>2.6025297834004535</v>
          </cell>
          <cell r="O23">
            <v>-7.4239279506183031E-2</v>
          </cell>
          <cell r="P23">
            <v>0.59935034912490526</v>
          </cell>
          <cell r="Q23">
            <v>1.2596137742542091</v>
          </cell>
          <cell r="R23">
            <v>0.65781160042612807</v>
          </cell>
          <cell r="S23">
            <v>0.47255263819736548</v>
          </cell>
          <cell r="T23">
            <v>0.19385583106255044</v>
          </cell>
          <cell r="U23">
            <v>0.80424360428019703</v>
          </cell>
          <cell r="V23">
            <v>0.39262771285528686</v>
          </cell>
          <cell r="W23">
            <v>0.45271369924675398</v>
          </cell>
          <cell r="X23">
            <v>0.78093520328648136</v>
          </cell>
          <cell r="Y23">
            <v>0.59747852645459787</v>
          </cell>
          <cell r="Z23">
            <v>1.6570719270011303</v>
          </cell>
        </row>
        <row r="25">
          <cell r="B25">
            <v>1.6378168717052137</v>
          </cell>
          <cell r="C25">
            <v>2.4195950524881367</v>
          </cell>
          <cell r="D25">
            <v>8.7149299565430045</v>
          </cell>
          <cell r="E25">
            <v>6.0383984680007785</v>
          </cell>
          <cell r="F25">
            <v>3.9534730388806172</v>
          </cell>
          <cell r="G25">
            <v>10.653165060719051</v>
          </cell>
          <cell r="H25">
            <v>2.0033538987417678</v>
          </cell>
          <cell r="I25">
            <v>6.2987422234766912</v>
          </cell>
          <cell r="J25">
            <v>10.083407472674153</v>
          </cell>
          <cell r="K25">
            <v>3.5176399324276026</v>
          </cell>
          <cell r="L25">
            <v>13.646561860384093</v>
          </cell>
          <cell r="M25">
            <v>-3.4102095345239767</v>
          </cell>
          <cell r="N25">
            <v>-4.0670298218077736</v>
          </cell>
          <cell r="O25">
            <v>3.3567300774296016</v>
          </cell>
          <cell r="P25">
            <v>15.360671362600542</v>
          </cell>
          <cell r="Q25">
            <v>10.192584103278595</v>
          </cell>
          <cell r="R25">
            <v>9.90479144300161</v>
          </cell>
          <cell r="S25">
            <v>6.3814322728368289</v>
          </cell>
          <cell r="T25">
            <v>2.7054807588735628</v>
          </cell>
          <cell r="U25">
            <v>7.0782085708223264</v>
          </cell>
          <cell r="V25">
            <v>12.800892833814215</v>
          </cell>
          <cell r="W25">
            <v>7.7000770049505558</v>
          </cell>
          <cell r="X25">
            <v>11.379923874806664</v>
          </cell>
          <cell r="Y25">
            <v>11.190034943071732</v>
          </cell>
          <cell r="Z25">
            <v>15.428224681608635</v>
          </cell>
        </row>
        <row r="26">
          <cell r="B26">
            <v>1.7268386970191303</v>
          </cell>
          <cell r="C26">
            <v>2.5351436987452294</v>
          </cell>
          <cell r="D26">
            <v>3.7832926542941827</v>
          </cell>
          <cell r="E26">
            <v>3.907905321623927</v>
          </cell>
          <cell r="F26">
            <v>2.997098648514509</v>
          </cell>
          <cell r="G26">
            <v>6.2594754999491524</v>
          </cell>
          <cell r="H26">
            <v>2.3162287650346025</v>
          </cell>
          <cell r="I26">
            <v>3.8683091891111236</v>
          </cell>
          <cell r="J26">
            <v>4.2701456191092912</v>
          </cell>
          <cell r="K26">
            <v>3.0734714449058194</v>
          </cell>
          <cell r="L26">
            <v>3.356509407848089</v>
          </cell>
          <cell r="M26">
            <v>8.5953273723680415</v>
          </cell>
          <cell r="N26">
            <v>13.827837463307057</v>
          </cell>
          <cell r="O26">
            <v>2.1029799999839662</v>
          </cell>
          <cell r="P26">
            <v>3.6033926699512686</v>
          </cell>
          <cell r="Q26">
            <v>9.5755567698347779</v>
          </cell>
          <cell r="R26">
            <v>3.3918830589863154</v>
          </cell>
          <cell r="S26">
            <v>4.8677282627682059</v>
          </cell>
          <cell r="T26">
            <v>1.381310896470302</v>
          </cell>
          <cell r="U26">
            <v>5.3425136412688286</v>
          </cell>
          <cell r="V26">
            <v>2.5863635312501034</v>
          </cell>
          <cell r="W26">
            <v>4.7638789757554196</v>
          </cell>
          <cell r="X26">
            <v>2.664664050634697</v>
          </cell>
          <cell r="Y26">
            <v>2.886080008170183</v>
          </cell>
          <cell r="Z26">
            <v>12.324202767408641</v>
          </cell>
        </row>
        <row r="28">
          <cell r="B28">
            <v>100</v>
          </cell>
          <cell r="C28">
            <v>115.46447044339597</v>
          </cell>
          <cell r="D28">
            <v>95.873024231551369</v>
          </cell>
          <cell r="E28">
            <v>71.522999106501445</v>
          </cell>
          <cell r="F28">
            <v>74.286712711177699</v>
          </cell>
          <cell r="G28">
            <v>74.795525811939186</v>
          </cell>
          <cell r="H28">
            <v>61.05757209137893</v>
          </cell>
          <cell r="I28">
            <v>71.233834106608754</v>
          </cell>
          <cell r="J28">
            <v>88.406154911628292</v>
          </cell>
          <cell r="K28">
            <v>80.392469920315591</v>
          </cell>
          <cell r="L28">
            <v>80.392469920315591</v>
          </cell>
          <cell r="M28">
            <v>86.498227129453483</v>
          </cell>
          <cell r="N28">
            <v>84.97178782716901</v>
          </cell>
          <cell r="O28">
            <v>87.007040230214983</v>
          </cell>
          <cell r="P28">
            <v>91.586358137068402</v>
          </cell>
          <cell r="Q28">
            <v>93.621610540114361</v>
          </cell>
          <cell r="R28">
            <v>118.73679987223713</v>
          </cell>
          <cell r="S28">
            <v>89.551105734022428</v>
          </cell>
          <cell r="T28">
            <v>117.53582627590444</v>
          </cell>
          <cell r="U28">
            <v>122.11514418275786</v>
          </cell>
          <cell r="V28">
            <v>107.35956426067462</v>
          </cell>
          <cell r="W28">
            <v>100.74499395077522</v>
          </cell>
          <cell r="X28">
            <v>128.72971449265725</v>
          </cell>
          <cell r="Y28">
            <v>116.51820007438147</v>
          </cell>
          <cell r="Z28">
            <v>120.5887048804734</v>
          </cell>
        </row>
        <row r="29">
          <cell r="B29">
            <v>100</v>
          </cell>
          <cell r="C29">
            <v>112.33708707064017</v>
          </cell>
          <cell r="D29">
            <v>102.53896498395427</v>
          </cell>
          <cell r="E29">
            <v>80.155756852793658</v>
          </cell>
          <cell r="F29">
            <v>86.10933012866208</v>
          </cell>
          <cell r="G29">
            <v>82.436420312747586</v>
          </cell>
          <cell r="H29">
            <v>68.152882139746765</v>
          </cell>
          <cell r="I29">
            <v>79.171611587490247</v>
          </cell>
          <cell r="J29">
            <v>92.499858357722516</v>
          </cell>
          <cell r="K29">
            <v>92.230846488519575</v>
          </cell>
          <cell r="L29">
            <v>85.701229038004911</v>
          </cell>
          <cell r="M29">
            <v>87.741734491290728</v>
          </cell>
          <cell r="N29">
            <v>86.10933012866208</v>
          </cell>
          <cell r="O29">
            <v>94.271351941805392</v>
          </cell>
          <cell r="P29">
            <v>93.863250851148223</v>
          </cell>
          <cell r="Q29">
            <v>92.230846488519575</v>
          </cell>
          <cell r="R29">
            <v>124.91488199743132</v>
          </cell>
          <cell r="S29">
            <v>95.903756304434069</v>
          </cell>
          <cell r="T29">
            <v>128.95994464766454</v>
          </cell>
          <cell r="U29">
            <v>127.32754028503585</v>
          </cell>
          <cell r="V29">
            <v>109.77919338677771</v>
          </cell>
          <cell r="W29">
            <v>110.59539556809203</v>
          </cell>
          <cell r="X29">
            <v>136.30576427949353</v>
          </cell>
          <cell r="Y29">
            <v>121.20602392517836</v>
          </cell>
          <cell r="Z29">
            <v>111.81969884006355</v>
          </cell>
        </row>
        <row r="30">
          <cell r="B30">
            <v>100</v>
          </cell>
          <cell r="C30">
            <v>111.50202512453984</v>
          </cell>
          <cell r="D30">
            <v>102.77775910789386</v>
          </cell>
          <cell r="E30">
            <v>80.966858270508638</v>
          </cell>
          <cell r="F30">
            <v>88.100227383836966</v>
          </cell>
          <cell r="G30">
            <v>83.076968804933969</v>
          </cell>
          <cell r="H30">
            <v>69.166406586433411</v>
          </cell>
          <cell r="I30">
            <v>79.59932825030883</v>
          </cell>
          <cell r="J30">
            <v>92.297288953576384</v>
          </cell>
          <cell r="K30">
            <v>93.509890468809402</v>
          </cell>
          <cell r="L30">
            <v>85.781800347420202</v>
          </cell>
          <cell r="M30">
            <v>87.713822877767498</v>
          </cell>
          <cell r="N30">
            <v>83.463373311003437</v>
          </cell>
          <cell r="O30">
            <v>95.055508493087245</v>
          </cell>
          <cell r="P30">
            <v>93.123485962739949</v>
          </cell>
          <cell r="Q30">
            <v>91.191463432392638</v>
          </cell>
          <cell r="R30">
            <v>124.87698175223873</v>
          </cell>
          <cell r="S30">
            <v>96.601126517365088</v>
          </cell>
          <cell r="T30">
            <v>130.21831854540812</v>
          </cell>
          <cell r="U30">
            <v>126.74067799078298</v>
          </cell>
          <cell r="V30">
            <v>109.73887972372674</v>
          </cell>
          <cell r="W30">
            <v>112.44371126621296</v>
          </cell>
          <cell r="X30">
            <v>136.01438613645004</v>
          </cell>
          <cell r="Y30">
            <v>120.94461039974109</v>
          </cell>
          <cell r="Z30">
            <v>109.73887972372674</v>
          </cell>
        </row>
        <row r="31">
          <cell r="B31">
            <v>100</v>
          </cell>
          <cell r="C31">
            <v>110.22148804136785</v>
          </cell>
          <cell r="D31">
            <v>100.99445356080905</v>
          </cell>
          <cell r="E31">
            <v>79.542695008551391</v>
          </cell>
          <cell r="F31">
            <v>88.888611910901901</v>
          </cell>
          <cell r="G31">
            <v>81.924987936315119</v>
          </cell>
          <cell r="H31">
            <v>70.45548962523101</v>
          </cell>
          <cell r="I31">
            <v>77.009488660136213</v>
          </cell>
          <cell r="J31">
            <v>89.592825571022416</v>
          </cell>
          <cell r="K31">
            <v>91.755986488672932</v>
          </cell>
          <cell r="L31">
            <v>83.153862755359853</v>
          </cell>
          <cell r="M31">
            <v>87.250112152175603</v>
          </cell>
          <cell r="N31">
            <v>81.924987936315119</v>
          </cell>
          <cell r="O31">
            <v>94.623361066443962</v>
          </cell>
          <cell r="P31">
            <v>89.707861790265071</v>
          </cell>
          <cell r="Q31">
            <v>86.84048721249404</v>
          </cell>
          <cell r="R31">
            <v>123.27533809032481</v>
          </cell>
          <cell r="S31">
            <v>94.623361066443962</v>
          </cell>
          <cell r="T31">
            <v>129.4414809393779</v>
          </cell>
          <cell r="U31">
            <v>125.34523154256215</v>
          </cell>
          <cell r="V31">
            <v>108.14098407593595</v>
          </cell>
          <cell r="W31">
            <v>110.18910877434385</v>
          </cell>
          <cell r="X31">
            <v>136.40510491396466</v>
          </cell>
          <cell r="Y31">
            <v>117.97198262829379</v>
          </cell>
          <cell r="Z31">
            <v>105.27360949816493</v>
          </cell>
        </row>
        <row r="32">
          <cell r="B32">
            <v>100</v>
          </cell>
          <cell r="C32">
            <v>109.34864922923195</v>
          </cell>
          <cell r="D32">
            <v>94.003076637871118</v>
          </cell>
          <cell r="E32">
            <v>73.700335747842459</v>
          </cell>
          <cell r="F32">
            <v>82.733673851253513</v>
          </cell>
          <cell r="G32">
            <v>75.839201030315735</v>
          </cell>
          <cell r="H32">
            <v>65.497491798909039</v>
          </cell>
          <cell r="I32">
            <v>71.242885816357202</v>
          </cell>
          <cell r="J32">
            <v>83.189354111083873</v>
          </cell>
          <cell r="K32">
            <v>85.79788399389254</v>
          </cell>
          <cell r="L32">
            <v>76.605253565975488</v>
          </cell>
          <cell r="M32">
            <v>78.520384905124871</v>
          </cell>
          <cell r="N32">
            <v>72.774990887676708</v>
          </cell>
          <cell r="O32">
            <v>88.862094136531567</v>
          </cell>
          <cell r="P32">
            <v>82.733673851253513</v>
          </cell>
          <cell r="Q32">
            <v>81.201568779934007</v>
          </cell>
          <cell r="R32">
            <v>115.09786956215639</v>
          </cell>
          <cell r="S32">
            <v>87.329989065212061</v>
          </cell>
          <cell r="T32">
            <v>122.56840570556078</v>
          </cell>
          <cell r="U32">
            <v>117.20603795594249</v>
          </cell>
          <cell r="V32">
            <v>101.11893470708763</v>
          </cell>
          <cell r="W32">
            <v>103.41709231406691</v>
          </cell>
          <cell r="X32">
            <v>127.54774718734919</v>
          </cell>
          <cell r="Y32">
            <v>109.54551259934495</v>
          </cell>
          <cell r="Z32">
            <v>97.671698296618743</v>
          </cell>
        </row>
        <row r="33">
          <cell r="B33">
            <v>100</v>
          </cell>
          <cell r="C33">
            <v>108.68638203895958</v>
          </cell>
          <cell r="D33">
            <v>90.648054645830385</v>
          </cell>
          <cell r="E33">
            <v>70.452090591033638</v>
          </cell>
          <cell r="F33">
            <v>80.39234168912661</v>
          </cell>
          <cell r="G33">
            <v>72.54006645437471</v>
          </cell>
          <cell r="H33">
            <v>62.818201878015209</v>
          </cell>
          <cell r="I33">
            <v>67.679134166194956</v>
          </cell>
          <cell r="J33">
            <v>79.671565524243675</v>
          </cell>
          <cell r="K33">
            <v>80.018423820805083</v>
          </cell>
          <cell r="L33">
            <v>74.783573664303816</v>
          </cell>
          <cell r="M33">
            <v>75.905327269268369</v>
          </cell>
          <cell r="N33">
            <v>68.800887771159509</v>
          </cell>
          <cell r="O33">
            <v>85.25327397730635</v>
          </cell>
          <cell r="P33">
            <v>79.270588084162057</v>
          </cell>
          <cell r="Q33">
            <v>77.774916610875977</v>
          </cell>
          <cell r="R33">
            <v>111.82968095464558</v>
          </cell>
          <cell r="S33">
            <v>81.88801316241269</v>
          </cell>
          <cell r="T33">
            <v>118.15804638960003</v>
          </cell>
          <cell r="U33">
            <v>112.17536049645574</v>
          </cell>
          <cell r="V33">
            <v>97.966481500238004</v>
          </cell>
          <cell r="W33">
            <v>100.20998871016711</v>
          </cell>
          <cell r="X33">
            <v>124.14073228274434</v>
          </cell>
          <cell r="Y33">
            <v>106.94051033995447</v>
          </cell>
          <cell r="Z33">
            <v>94.975138553665843</v>
          </cell>
        </row>
        <row r="34">
          <cell r="B34">
            <v>100</v>
          </cell>
          <cell r="C34">
            <v>108.37557877292529</v>
          </cell>
          <cell r="D34">
            <v>90.89987264243851</v>
          </cell>
          <cell r="E34">
            <v>69.994157004808528</v>
          </cell>
          <cell r="F34">
            <v>79.986735333452145</v>
          </cell>
          <cell r="G34">
            <v>71.624485730409432</v>
          </cell>
          <cell r="H34">
            <v>62.898660057669197</v>
          </cell>
          <cell r="I34">
            <v>67.261572894039318</v>
          </cell>
          <cell r="J34">
            <v>80.020141920473748</v>
          </cell>
          <cell r="K34">
            <v>79.986735333452145</v>
          </cell>
          <cell r="L34">
            <v>74.533094287989513</v>
          </cell>
          <cell r="M34">
            <v>75.987398566779547</v>
          </cell>
          <cell r="N34">
            <v>67.988725033434321</v>
          </cell>
          <cell r="O34">
            <v>85.440376378914806</v>
          </cell>
          <cell r="P34">
            <v>79.986735333452145</v>
          </cell>
          <cell r="Q34">
            <v>78.168854984964611</v>
          </cell>
          <cell r="R34">
            <v>112.5505216952234</v>
          </cell>
          <cell r="S34">
            <v>82.16819175163721</v>
          </cell>
          <cell r="T34">
            <v>118.8893747910857</v>
          </cell>
          <cell r="U34">
            <v>112.34500553653052</v>
          </cell>
          <cell r="V34">
            <v>99.983419166815196</v>
          </cell>
          <cell r="W34">
            <v>100.3469952365127</v>
          </cell>
          <cell r="X34">
            <v>124.70659190624586</v>
          </cell>
          <cell r="Y34">
            <v>107.98209270016042</v>
          </cell>
          <cell r="Z34">
            <v>95.256930260747566</v>
          </cell>
        </row>
        <row r="36">
          <cell r="B36" t="str">
            <v>-</v>
          </cell>
          <cell r="C36" t="str">
            <v>-</v>
          </cell>
          <cell r="D36" t="str">
            <v>-</v>
          </cell>
          <cell r="E36">
            <v>76.485863248649494</v>
          </cell>
          <cell r="F36">
            <v>80.323032641362929</v>
          </cell>
          <cell r="G36">
            <v>80.051210832258363</v>
          </cell>
          <cell r="H36">
            <v>61.473516540546136</v>
          </cell>
          <cell r="I36">
            <v>76.388716174724053</v>
          </cell>
          <cell r="J36">
            <v>91.983352967957515</v>
          </cell>
          <cell r="K36">
            <v>81.837732656195598</v>
          </cell>
          <cell r="L36">
            <v>87.271965886844541</v>
          </cell>
          <cell r="M36">
            <v>80.951848097505788</v>
          </cell>
          <cell r="N36">
            <v>66.613920660460536</v>
          </cell>
          <cell r="O36">
            <v>87.673684619162259</v>
          </cell>
          <cell r="P36">
            <v>96.677523093780238</v>
          </cell>
          <cell r="Q36">
            <v>98.058989992480093</v>
          </cell>
          <cell r="R36">
            <v>116.68955816537753</v>
          </cell>
          <cell r="S36">
            <v>92.442422243757804</v>
          </cell>
          <cell r="T36">
            <v>112.01091599103484</v>
          </cell>
          <cell r="U36">
            <v>110.81239932586328</v>
          </cell>
          <cell r="V36">
            <v>110.40727004509874</v>
          </cell>
          <cell r="W36">
            <v>98.723026494910158</v>
          </cell>
          <cell r="X36">
            <v>126.46888203184503</v>
          </cell>
          <cell r="Y36">
            <v>115.84429371362843</v>
          </cell>
          <cell r="Z36">
            <v>119.46124720121027</v>
          </cell>
        </row>
        <row r="37">
          <cell r="B37" t="str">
            <v>-</v>
          </cell>
          <cell r="C37" t="str">
            <v>-</v>
          </cell>
          <cell r="D37" t="str">
            <v>-</v>
          </cell>
          <cell r="E37">
            <v>84.62498664345064</v>
          </cell>
          <cell r="F37">
            <v>90.412657829268028</v>
          </cell>
          <cell r="G37">
            <v>86.490530789103886</v>
          </cell>
          <cell r="H37">
            <v>69.089247028701791</v>
          </cell>
          <cell r="I37">
            <v>84.278653947786339</v>
          </cell>
          <cell r="J37">
            <v>95.31428417190439</v>
          </cell>
          <cell r="K37">
            <v>92.409382793254181</v>
          </cell>
          <cell r="L37">
            <v>93.689762249182692</v>
          </cell>
          <cell r="M37">
            <v>80.056460211834164</v>
          </cell>
          <cell r="N37">
            <v>70.307996438231328</v>
          </cell>
          <cell r="O37">
            <v>92.06781881629837</v>
          </cell>
          <cell r="P37">
            <v>98.294791286657158</v>
          </cell>
          <cell r="Q37">
            <v>96.422736789225411</v>
          </cell>
          <cell r="R37">
            <v>120.25258890037784</v>
          </cell>
          <cell r="S37">
            <v>97.496722492146404</v>
          </cell>
          <cell r="T37">
            <v>118.66487477585414</v>
          </cell>
          <cell r="U37">
            <v>111.77475884052666</v>
          </cell>
          <cell r="V37">
            <v>109.36848432079813</v>
          </cell>
          <cell r="W37">
            <v>104.75726492354438</v>
          </cell>
          <cell r="X37">
            <v>130.55705631045353</v>
          </cell>
          <cell r="Y37">
            <v>118.80809957631283</v>
          </cell>
          <cell r="Z37">
            <v>112.94184508682481</v>
          </cell>
        </row>
        <row r="38">
          <cell r="B38" t="str">
            <v>-</v>
          </cell>
          <cell r="C38" t="str">
            <v>-</v>
          </cell>
          <cell r="D38" t="str">
            <v>-</v>
          </cell>
          <cell r="E38">
            <v>85.524485097444014</v>
          </cell>
          <cell r="F38">
            <v>92.341058101065741</v>
          </cell>
          <cell r="G38">
            <v>89.088128032849141</v>
          </cell>
          <cell r="H38">
            <v>71.399159207996732</v>
          </cell>
          <cell r="I38">
            <v>84.21725420672955</v>
          </cell>
          <cell r="J38">
            <v>95.230591722131564</v>
          </cell>
          <cell r="K38">
            <v>97.275493010356826</v>
          </cell>
          <cell r="L38">
            <v>93.512163808537068</v>
          </cell>
          <cell r="M38">
            <v>79.890842181621593</v>
          </cell>
          <cell r="N38">
            <v>66.44261628295844</v>
          </cell>
          <cell r="O38">
            <v>93.378880220331624</v>
          </cell>
          <cell r="P38">
            <v>98.262892062585706</v>
          </cell>
          <cell r="Q38">
            <v>91.83832800635561</v>
          </cell>
          <cell r="R38">
            <v>120.36105830776455</v>
          </cell>
          <cell r="S38">
            <v>99.473931112889119</v>
          </cell>
          <cell r="T38">
            <v>119.74281674612955</v>
          </cell>
          <cell r="U38">
            <v>111.23668058881158</v>
          </cell>
          <cell r="V38">
            <v>109.13686447846467</v>
          </cell>
          <cell r="W38">
            <v>108.8974338408236</v>
          </cell>
          <cell r="X38">
            <v>131.08697267600294</v>
          </cell>
          <cell r="Y38">
            <v>117.89796696811128</v>
          </cell>
          <cell r="Z38">
            <v>109.80561389891301</v>
          </cell>
        </row>
        <row r="39">
          <cell r="B39" t="str">
            <v>-</v>
          </cell>
          <cell r="C39" t="str">
            <v>-</v>
          </cell>
          <cell r="D39" t="str">
            <v>-</v>
          </cell>
          <cell r="E39">
            <v>84.341837023039446</v>
          </cell>
          <cell r="F39">
            <v>98.070650353252546</v>
          </cell>
          <cell r="G39">
            <v>88.857763379084943</v>
          </cell>
          <cell r="H39">
            <v>72.915191639316973</v>
          </cell>
          <cell r="I39">
            <v>80.109335499082874</v>
          </cell>
          <cell r="J39">
            <v>90.482883356547717</v>
          </cell>
          <cell r="K39">
            <v>97.06578115741722</v>
          </cell>
          <cell r="L39">
            <v>84.89843652602886</v>
          </cell>
          <cell r="M39">
            <v>81.189258640679057</v>
          </cell>
          <cell r="N39">
            <v>64.29556229290462</v>
          </cell>
          <cell r="O39">
            <v>94.811530585106581</v>
          </cell>
          <cell r="P39">
            <v>91.378767636443456</v>
          </cell>
          <cell r="Q39">
            <v>84.698392187945245</v>
          </cell>
          <cell r="R39">
            <v>119.21262788288232</v>
          </cell>
          <cell r="S39">
            <v>98.983003540230371</v>
          </cell>
          <cell r="T39">
            <v>120.7609480325598</v>
          </cell>
          <cell r="U39">
            <v>112.97913603305632</v>
          </cell>
          <cell r="V39">
            <v>110.01572133022091</v>
          </cell>
          <cell r="W39">
            <v>106.99282583878833</v>
          </cell>
          <cell r="X39">
            <v>132.63016022450168</v>
          </cell>
          <cell r="Y39">
            <v>113.90224667974915</v>
          </cell>
          <cell r="Z39">
            <v>106.31690546641236</v>
          </cell>
        </row>
        <row r="40">
          <cell r="B40" t="str">
            <v>-</v>
          </cell>
          <cell r="C40" t="str">
            <v>-</v>
          </cell>
          <cell r="D40" t="str">
            <v>-</v>
          </cell>
          <cell r="E40">
            <v>78.063663403484483</v>
          </cell>
          <cell r="F40">
            <v>92.848497999325161</v>
          </cell>
          <cell r="G40">
            <v>83.508822270555072</v>
          </cell>
          <cell r="H40">
            <v>68.295538914393987</v>
          </cell>
          <cell r="I40">
            <v>73.068905221275529</v>
          </cell>
          <cell r="J40">
            <v>84.745481986454948</v>
          </cell>
          <cell r="K40">
            <v>91.396601604839248</v>
          </cell>
          <cell r="L40">
            <v>81.535884811849428</v>
          </cell>
          <cell r="M40">
            <v>71.98424666992446</v>
          </cell>
          <cell r="N40">
            <v>59.630718725814688</v>
          </cell>
          <cell r="O40">
            <v>93.597498937008126</v>
          </cell>
          <cell r="P40">
            <v>81.828469052054984</v>
          </cell>
          <cell r="Q40">
            <v>81.208333012228763</v>
          </cell>
          <cell r="R40">
            <v>110.86867535028695</v>
          </cell>
          <cell r="S40">
            <v>91.697181221128488</v>
          </cell>
          <cell r="T40">
            <v>114.40448509283139</v>
          </cell>
          <cell r="U40">
            <v>106.44588324477522</v>
          </cell>
          <cell r="V40">
            <v>101.74648393171344</v>
          </cell>
          <cell r="W40">
            <v>99.612243897331723</v>
          </cell>
          <cell r="X40">
            <v>122.50031354709243</v>
          </cell>
          <cell r="Y40">
            <v>106.86088306525068</v>
          </cell>
          <cell r="Z40">
            <v>92.701947456464936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  <cell r="E41">
            <v>72.327489301669175</v>
          </cell>
          <cell r="F41">
            <v>84.845467927224476</v>
          </cell>
          <cell r="G41">
            <v>78.26123942064072</v>
          </cell>
          <cell r="H41">
            <v>65.355139311092444</v>
          </cell>
          <cell r="I41">
            <v>67.670197824355327</v>
          </cell>
          <cell r="J41">
            <v>81.845022693584241</v>
          </cell>
          <cell r="K41">
            <v>82.794939062590231</v>
          </cell>
          <cell r="L41">
            <v>76.907442002346826</v>
          </cell>
          <cell r="M41">
            <v>73.770274004383509</v>
          </cell>
          <cell r="N41">
            <v>58.762499753657536</v>
          </cell>
          <cell r="O41">
            <v>84.507219348016974</v>
          </cell>
          <cell r="P41">
            <v>82.755158260716541</v>
          </cell>
          <cell r="Q41">
            <v>80.72238132558833</v>
          </cell>
          <cell r="R41">
            <v>105.44541440920574</v>
          </cell>
          <cell r="S41">
            <v>87.565288652175838</v>
          </cell>
          <cell r="T41">
            <v>108.65812258762826</v>
          </cell>
          <cell r="U41">
            <v>104.67957383652762</v>
          </cell>
          <cell r="V41">
            <v>98.94264942238118</v>
          </cell>
          <cell r="W41">
            <v>94.895650996253238</v>
          </cell>
          <cell r="X41">
            <v>114.35657745129586</v>
          </cell>
          <cell r="Y41">
            <v>101.51180899087524</v>
          </cell>
          <cell r="Z41">
            <v>98.679383831052419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  <cell r="E42">
            <v>71.872769101658037</v>
          </cell>
          <cell r="F42">
            <v>84.446699137107586</v>
          </cell>
          <cell r="G42">
            <v>77.300272725226094</v>
          </cell>
          <cell r="H42">
            <v>65.461563598895296</v>
          </cell>
          <cell r="I42">
            <v>67.276038127607563</v>
          </cell>
          <cell r="J42">
            <v>82.239810703557112</v>
          </cell>
          <cell r="K42">
            <v>82.790881506968191</v>
          </cell>
          <cell r="L42">
            <v>76.676457579570894</v>
          </cell>
          <cell r="M42">
            <v>73.875673489728641</v>
          </cell>
          <cell r="N42">
            <v>58.088993865366525</v>
          </cell>
          <cell r="O42">
            <v>84.722085057686598</v>
          </cell>
          <cell r="P42">
            <v>83.531773434404641</v>
          </cell>
          <cell r="Q42">
            <v>81.159413241084863</v>
          </cell>
          <cell r="R42">
            <v>106.16542767938427</v>
          </cell>
          <cell r="S42">
            <v>87.895393817466754</v>
          </cell>
          <cell r="T42">
            <v>109.36860567859901</v>
          </cell>
          <cell r="U42">
            <v>104.87427680327758</v>
          </cell>
          <cell r="V42">
            <v>101.0147390715785</v>
          </cell>
          <cell r="W42">
            <v>95.058379387056348</v>
          </cell>
          <cell r="X42">
            <v>114.91771811077507</v>
          </cell>
          <cell r="Y42">
            <v>102.53609927391913</v>
          </cell>
          <cell r="Z42">
            <v>99.006523752228432</v>
          </cell>
        </row>
        <row r="44">
          <cell r="B44">
            <v>2.2455438657063009</v>
          </cell>
          <cell r="C44">
            <v>1.8338636397613017</v>
          </cell>
          <cell r="D44">
            <v>2.3739191267911242</v>
          </cell>
          <cell r="E44">
            <v>3.3027076474933192</v>
          </cell>
          <cell r="F44">
            <v>3.2236704921918324</v>
          </cell>
          <cell r="G44">
            <v>2.5622810378786331</v>
          </cell>
          <cell r="H44">
            <v>2.8504698505248172</v>
          </cell>
          <cell r="I44">
            <v>3.0237073577970008</v>
          </cell>
          <cell r="J44">
            <v>2.1696579233247748</v>
          </cell>
          <cell r="K44">
            <v>3.4337940619440399</v>
          </cell>
          <cell r="L44">
            <v>2.6132597408878855</v>
          </cell>
          <cell r="M44">
            <v>2.2377009502435818</v>
          </cell>
          <cell r="N44">
            <v>1.6755458680966173</v>
          </cell>
          <cell r="O44">
            <v>2.5530013408697316</v>
          </cell>
          <cell r="P44">
            <v>1.4928541860675049</v>
          </cell>
          <cell r="Q44">
            <v>0.52254700330156556</v>
          </cell>
          <cell r="R44">
            <v>1.8657274353698128</v>
          </cell>
          <cell r="S44">
            <v>2.4982871508539395</v>
          </cell>
          <cell r="T44">
            <v>2.5454598381475124</v>
          </cell>
          <cell r="U44">
            <v>2.0409245351318495</v>
          </cell>
          <cell r="V44">
            <v>1.7308475997896755</v>
          </cell>
          <cell r="W44">
            <v>2.770094643576404</v>
          </cell>
          <cell r="X44">
            <v>1.4100718059600004</v>
          </cell>
          <cell r="Y44">
            <v>1.4891394116837153</v>
          </cell>
          <cell r="Z44">
            <v>0.15401239346588547</v>
          </cell>
        </row>
        <row r="45">
          <cell r="B45">
            <v>0.49697895021429961</v>
          </cell>
          <cell r="C45">
            <v>0.19569079809678147</v>
          </cell>
          <cell r="D45">
            <v>-0.8373106086515536</v>
          </cell>
          <cell r="E45">
            <v>-0.79452267224334738</v>
          </cell>
          <cell r="F45">
            <v>0.61632987412267859</v>
          </cell>
          <cell r="G45">
            <v>-0.89838613703858705</v>
          </cell>
          <cell r="H45">
            <v>0.33385286408209591</v>
          </cell>
          <cell r="I45">
            <v>-1.2483377402564777</v>
          </cell>
          <cell r="J45">
            <v>-1.2853226877993951</v>
          </cell>
          <cell r="K45">
            <v>7.4445891129082398E-2</v>
          </cell>
          <cell r="L45">
            <v>-1.7543567433514151</v>
          </cell>
          <cell r="M45">
            <v>-0.19929077966046593</v>
          </cell>
          <cell r="N45">
            <v>-1.4119015194427265</v>
          </cell>
          <cell r="O45">
            <v>0.48596783366545715</v>
          </cell>
          <cell r="P45">
            <v>-2.0571860316064172</v>
          </cell>
          <cell r="Q45">
            <v>-1.6145371947038578</v>
          </cell>
          <cell r="R45">
            <v>-0.74032191591234531</v>
          </cell>
          <cell r="S45">
            <v>-0.39600028359340067</v>
          </cell>
          <cell r="T45">
            <v>0.42640080040676764</v>
          </cell>
          <cell r="U45">
            <v>-0.14467387488609207</v>
          </cell>
          <cell r="V45">
            <v>-0.25163796663644211</v>
          </cell>
          <cell r="W45">
            <v>-4.5801993736616087E-2</v>
          </cell>
          <cell r="X45">
            <v>-0.93545254149975943</v>
          </cell>
          <cell r="Y45">
            <v>-0.95042458325005352</v>
          </cell>
          <cell r="Z45">
            <v>-1.7759693356363182</v>
          </cell>
        </row>
        <row r="46">
          <cell r="B46">
            <v>-3.6865793493291332</v>
          </cell>
          <cell r="C46">
            <v>-4.2821581063300922</v>
          </cell>
          <cell r="D46">
            <v>-4.9530672126307795</v>
          </cell>
          <cell r="E46">
            <v>-5.1880218603603918</v>
          </cell>
          <cell r="F46">
            <v>-1.6429005896346549</v>
          </cell>
          <cell r="G46">
            <v>-5.6430640573167601</v>
          </cell>
          <cell r="H46">
            <v>-1.5495985911851973</v>
          </cell>
          <cell r="I46">
            <v>-6.1072120432760784</v>
          </cell>
          <cell r="J46">
            <v>-6.4831986152378285</v>
          </cell>
          <cell r="K46">
            <v>-4.485716122899408</v>
          </cell>
          <cell r="L46">
            <v>-6.8843339885732213</v>
          </cell>
          <cell r="M46">
            <v>-1.5812034724742685</v>
          </cell>
          <cell r="N46">
            <v>-2.7708425654644597</v>
          </cell>
          <cell r="O46">
            <v>-3.1818890928291599</v>
          </cell>
          <cell r="P46">
            <v>-7.9386805744508182</v>
          </cell>
          <cell r="Q46">
            <v>-7.895422169142452</v>
          </cell>
          <cell r="R46">
            <v>-4.305967054230031</v>
          </cell>
          <cell r="S46">
            <v>-4.4970729449398501</v>
          </cell>
          <cell r="T46">
            <v>-3.0164248455742171</v>
          </cell>
          <cell r="U46">
            <v>-3.6875855818232828</v>
          </cell>
          <cell r="V46">
            <v>-4.1398713639678171</v>
          </cell>
          <cell r="W46">
            <v>-4.4348605474592517</v>
          </cell>
          <cell r="X46">
            <v>-3.4842669637261015</v>
          </cell>
          <cell r="Y46">
            <v>-5.3865733341688316</v>
          </cell>
          <cell r="Z46">
            <v>-6.7187122284654954</v>
          </cell>
        </row>
        <row r="47">
          <cell r="B47">
            <v>3.2161788096971566</v>
          </cell>
          <cell r="C47">
            <v>2.7111068771502378</v>
          </cell>
          <cell r="D47">
            <v>-1.0905425513228262</v>
          </cell>
          <cell r="E47">
            <v>-1.0183719762292598</v>
          </cell>
          <cell r="F47">
            <v>0.67639308580980106</v>
          </cell>
          <cell r="G47">
            <v>-1.8038275079565125</v>
          </cell>
          <cell r="H47">
            <v>-0.3881434768068015</v>
          </cell>
          <cell r="I47">
            <v>-1.688697312257248</v>
          </cell>
          <cell r="J47">
            <v>-1.6754622421222387</v>
          </cell>
          <cell r="K47">
            <v>1.2960952121560565</v>
          </cell>
          <cell r="L47">
            <v>-3.6974652366840721</v>
          </cell>
          <cell r="M47">
            <v>-2.6527438516030233</v>
          </cell>
          <cell r="N47">
            <v>-3.9804776779743811</v>
          </cell>
          <cell r="O47">
            <v>2.3485548351863894</v>
          </cell>
          <cell r="P47">
            <v>-2.9160935262173004</v>
          </cell>
          <cell r="Q47">
            <v>-0.60623630262915951</v>
          </cell>
          <cell r="R47">
            <v>-1.0470851866381525</v>
          </cell>
          <cell r="S47">
            <v>-4.5812753399721018E-2</v>
          </cell>
          <cell r="T47">
            <v>2.4642688443518246</v>
          </cell>
          <cell r="U47">
            <v>1.2446358144287517</v>
          </cell>
          <cell r="V47">
            <v>0.80171003529676543</v>
          </cell>
          <cell r="W47">
            <v>0.47861331124001705</v>
          </cell>
          <cell r="X47">
            <v>-2.6467350117122868</v>
          </cell>
          <cell r="Y47">
            <v>-0.46364173883449711</v>
          </cell>
          <cell r="Z47">
            <v>-2.7720616859431835</v>
          </cell>
        </row>
        <row r="49">
          <cell r="B49">
            <v>1.8313215087085277</v>
          </cell>
          <cell r="C49">
            <v>1.4450230651207097</v>
          </cell>
          <cell r="D49">
            <v>-7.4529563122149867E-2</v>
          </cell>
          <cell r="E49">
            <v>0.34628983816566983</v>
          </cell>
          <cell r="F49">
            <v>0.67113418896393995</v>
          </cell>
          <cell r="G49">
            <v>0.59058529275048954</v>
          </cell>
          <cell r="H49">
            <v>0.27263954373781818</v>
          </cell>
          <cell r="I49">
            <v>0.14631483034019954</v>
          </cell>
          <cell r="J49">
            <v>1.4785598978361847E-2</v>
          </cell>
          <cell r="K49">
            <v>0.65146371728737051</v>
          </cell>
          <cell r="L49">
            <v>0.80169722837157842</v>
          </cell>
          <cell r="M49">
            <v>-1.4020990002922673</v>
          </cell>
          <cell r="N49">
            <v>-1.4683770468483237</v>
          </cell>
          <cell r="O49">
            <v>9.9989468972561113E-2</v>
          </cell>
          <cell r="P49">
            <v>2.2390148088180517E-2</v>
          </cell>
          <cell r="Q49">
            <v>-0.7942156036227721</v>
          </cell>
          <cell r="R49">
            <v>-0.31662909191000344</v>
          </cell>
          <cell r="S49">
            <v>-0.54873752015763833</v>
          </cell>
          <cell r="T49">
            <v>-0.13545687482938717</v>
          </cell>
          <cell r="U49">
            <v>-0.16740517905352581</v>
          </cell>
          <cell r="V49">
            <v>0.26406734078316951</v>
          </cell>
          <cell r="W49">
            <v>0.43035070914312357</v>
          </cell>
          <cell r="X49">
            <v>-0.56741274084162185</v>
          </cell>
          <cell r="Y49">
            <v>-0.21390198531365812</v>
          </cell>
          <cell r="Z49">
            <v>-1.0200326459640863</v>
          </cell>
        </row>
        <row r="50">
          <cell r="B50">
            <v>0.46343697504009906</v>
          </cell>
          <cell r="C50">
            <v>0.33338575071768517</v>
          </cell>
          <cell r="D50">
            <v>1.766487000118544</v>
          </cell>
          <cell r="E50">
            <v>1.6600798167745179</v>
          </cell>
          <cell r="F50">
            <v>1.8084529467474519</v>
          </cell>
          <cell r="G50">
            <v>2.1188214745474276</v>
          </cell>
          <cell r="H50">
            <v>2.5057497936616047</v>
          </cell>
          <cell r="I50">
            <v>1.3753293522959398</v>
          </cell>
          <cell r="J50">
            <v>1.8679244576265797</v>
          </cell>
          <cell r="K50">
            <v>1.6828967820044394</v>
          </cell>
          <cell r="L50">
            <v>0.7107163571191899</v>
          </cell>
          <cell r="M50">
            <v>2.0482322527316743</v>
          </cell>
          <cell r="N50">
            <v>2.8529265243074198</v>
          </cell>
          <cell r="O50">
            <v>2.2955843881907523</v>
          </cell>
          <cell r="P50">
            <v>2.2355178570686585</v>
          </cell>
          <cell r="Q50">
            <v>1.2633588065214196</v>
          </cell>
          <cell r="R50">
            <v>1.7302946371958283</v>
          </cell>
          <cell r="S50">
            <v>2.9341885852115279</v>
          </cell>
          <cell r="T50">
            <v>2.5671151213388033</v>
          </cell>
          <cell r="U50">
            <v>2.8700698802977875</v>
          </cell>
          <cell r="V50">
            <v>2.6832329190200621</v>
          </cell>
          <cell r="W50">
            <v>2.6397213680726228</v>
          </cell>
          <cell r="X50">
            <v>1.020465394150305</v>
          </cell>
          <cell r="Y50">
            <v>1.7667355806547436</v>
          </cell>
          <cell r="Z50">
            <v>1.533759134333379</v>
          </cell>
        </row>
        <row r="51">
          <cell r="B51">
            <v>-2.9681220649539375</v>
          </cell>
          <cell r="C51">
            <v>-3.0643365649304921</v>
          </cell>
          <cell r="D51">
            <v>3.7228200458335081</v>
          </cell>
          <cell r="E51">
            <v>3.2580985936057072</v>
          </cell>
          <cell r="F51">
            <v>3.0130686144953067</v>
          </cell>
          <cell r="G51">
            <v>4.3242257461644673</v>
          </cell>
          <cell r="H51">
            <v>6.8010216899003773</v>
          </cell>
          <cell r="I51">
            <v>2.6327078845228558</v>
          </cell>
          <cell r="J51">
            <v>4.7824660719909984</v>
          </cell>
          <cell r="K51">
            <v>2.5911668429768442</v>
          </cell>
          <cell r="L51">
            <v>0.80031614588669253</v>
          </cell>
          <cell r="M51">
            <v>7.2873260644248816</v>
          </cell>
          <cell r="N51">
            <v>16.108693913571059</v>
          </cell>
          <cell r="O51">
            <v>5.1925498866841169</v>
          </cell>
          <cell r="P51">
            <v>6.3581326212000855</v>
          </cell>
          <cell r="Q51">
            <v>3.8966572375356279</v>
          </cell>
          <cell r="R51">
            <v>3.3960403602709688</v>
          </cell>
          <cell r="S51">
            <v>6.3663423938656871</v>
          </cell>
          <cell r="T51">
            <v>5.7592774124330948</v>
          </cell>
          <cell r="U51">
            <v>9.3401256700665449</v>
          </cell>
          <cell r="V51">
            <v>7.7288390789638228</v>
          </cell>
          <cell r="W51">
            <v>5.6800398523688678</v>
          </cell>
          <cell r="X51">
            <v>1.1493436392345791</v>
          </cell>
          <cell r="Y51">
            <v>3.6655387031119036</v>
          </cell>
          <cell r="Z51">
            <v>1.4222006434510437</v>
          </cell>
        </row>
        <row r="52">
          <cell r="B52">
            <v>4.0048507719427029</v>
          </cell>
          <cell r="C52">
            <v>3.436646921581632</v>
          </cell>
          <cell r="D52">
            <v>4.4085442318274382</v>
          </cell>
          <cell r="E52">
            <v>4.5863950331026082</v>
          </cell>
          <cell r="F52">
            <v>5.4209101795753334</v>
          </cell>
          <cell r="G52">
            <v>4.9688936559476815</v>
          </cell>
          <cell r="H52">
            <v>3.4318078179356837</v>
          </cell>
          <cell r="I52">
            <v>4.3102468968521324</v>
          </cell>
          <cell r="J52">
            <v>4.0420014174070706</v>
          </cell>
          <cell r="K52">
            <v>5.2067908810549346</v>
          </cell>
          <cell r="L52">
            <v>1.8933600883294321</v>
          </cell>
          <cell r="M52">
            <v>0.99762328820567348</v>
          </cell>
          <cell r="N52">
            <v>-6.6093439088443784E-2</v>
          </cell>
          <cell r="O52">
            <v>5.1815618185515389</v>
          </cell>
          <cell r="P52">
            <v>4.2064364039646085</v>
          </cell>
          <cell r="Q52">
            <v>3.2977908348934992</v>
          </cell>
          <cell r="R52">
            <v>4.3212146499433723</v>
          </cell>
          <cell r="S52">
            <v>7.3317722003239272</v>
          </cell>
          <cell r="T52">
            <v>6.2950877348663115</v>
          </cell>
          <cell r="U52">
            <v>5.7126107432803996</v>
          </cell>
          <cell r="V52">
            <v>3.3060538667845973</v>
          </cell>
          <cell r="W52">
            <v>5.5225563359576846</v>
          </cell>
          <cell r="X52">
            <v>2.6494446546587946</v>
          </cell>
          <cell r="Y52">
            <v>4.5455504086182152</v>
          </cell>
          <cell r="Z52">
            <v>6.1022949673462001</v>
          </cell>
        </row>
        <row r="54">
          <cell r="B54">
            <v>2.7224475726610908</v>
          </cell>
          <cell r="C54">
            <v>2.5589714958894394</v>
          </cell>
          <cell r="D54">
            <v>5.7114656285739418</v>
          </cell>
          <cell r="E54">
            <v>6.0628513252211969</v>
          </cell>
          <cell r="F54">
            <v>3.6765239439972675</v>
          </cell>
          <cell r="G54">
            <v>4.719847584374115</v>
          </cell>
          <cell r="H54">
            <v>4.2604706826703698</v>
          </cell>
          <cell r="I54">
            <v>7.6543490804346082</v>
          </cell>
          <cell r="J54">
            <v>5.3221085184633754</v>
          </cell>
          <cell r="K54">
            <v>2.1472744005632816</v>
          </cell>
          <cell r="L54">
            <v>7.2115573693464663</v>
          </cell>
          <cell r="M54">
            <v>3.584267397923524</v>
          </cell>
          <cell r="N54">
            <v>3.2221312692088055</v>
          </cell>
          <cell r="O54">
            <v>4.0793526999693075</v>
          </cell>
          <cell r="P54">
            <v>6.5218133774042064</v>
          </cell>
          <cell r="Q54">
            <v>5.0455674979667631</v>
          </cell>
          <cell r="R54">
            <v>5.7379842067026843</v>
          </cell>
          <cell r="S54">
            <v>4.1474175653551937</v>
          </cell>
          <cell r="T54">
            <v>3.778940439772871</v>
          </cell>
          <cell r="U54">
            <v>4.7514574570910906</v>
          </cell>
          <cell r="V54">
            <v>5.2867857648577488</v>
          </cell>
          <cell r="W54">
            <v>7.4535026218003786</v>
          </cell>
          <cell r="X54">
            <v>8.1922236981360363</v>
          </cell>
          <cell r="Y54">
            <v>4.2562838964709471</v>
          </cell>
          <cell r="Z54">
            <v>4.9183407100283683</v>
          </cell>
        </row>
        <row r="55">
          <cell r="B55">
            <v>-1.5421066581354337</v>
          </cell>
          <cell r="C55">
            <v>-1.7967051565012881</v>
          </cell>
          <cell r="D55">
            <v>-6.2223703570461364</v>
          </cell>
          <cell r="E55">
            <v>-6.3649522977197943</v>
          </cell>
          <cell r="F55">
            <v>-7.1253958631169123</v>
          </cell>
          <cell r="G55">
            <v>-6.0817862370999176</v>
          </cell>
          <cell r="H55">
            <v>-8.2845700115531269</v>
          </cell>
          <cell r="I55">
            <v>-5.9530834823880223</v>
          </cell>
          <cell r="J55">
            <v>-6.3289034217296702</v>
          </cell>
          <cell r="K55">
            <v>-7.2378739397203855</v>
          </cell>
          <cell r="L55">
            <v>-5.2086659341616386</v>
          </cell>
          <cell r="M55">
            <v>-7.5057315656559487</v>
          </cell>
          <cell r="N55">
            <v>-8.727345994200542</v>
          </cell>
          <cell r="O55">
            <v>-7.3019283730691997</v>
          </cell>
          <cell r="P55">
            <v>-6.1798019563451323</v>
          </cell>
          <cell r="Q55">
            <v>-5.7727157812331953</v>
          </cell>
          <cell r="R55">
            <v>-6.0973974443156775</v>
          </cell>
          <cell r="S55">
            <v>-7.6483411190912616</v>
          </cell>
          <cell r="T55">
            <v>-8.0009312332322562</v>
          </cell>
          <cell r="U55">
            <v>-7.5684375041614516</v>
          </cell>
          <cell r="V55">
            <v>-6.6369010841546565</v>
          </cell>
          <cell r="W55">
            <v>-4.8379081297279747</v>
          </cell>
          <cell r="X55">
            <v>-4.8028230327866179</v>
          </cell>
          <cell r="Y55">
            <v>-6.8662413467185708</v>
          </cell>
          <cell r="Z55">
            <v>-6.2143780367517891</v>
          </cell>
        </row>
        <row r="56">
          <cell r="B56">
            <v>-14.068061916991281</v>
          </cell>
          <cell r="C56">
            <v>-14.550179563865949</v>
          </cell>
          <cell r="D56">
            <v>-21.854347212052506</v>
          </cell>
          <cell r="E56">
            <v>-21.526116702794241</v>
          </cell>
          <cell r="F56">
            <v>-20.985234079368709</v>
          </cell>
          <cell r="G56">
            <v>-19.256958882201147</v>
          </cell>
          <cell r="H56">
            <v>-26.248301509653306</v>
          </cell>
          <cell r="I56">
            <v>-21.704590209678809</v>
          </cell>
          <cell r="J56">
            <v>-22.599334607257859</v>
          </cell>
          <cell r="K56">
            <v>-23.650559281092811</v>
          </cell>
          <cell r="L56">
            <v>-19.648544279810874</v>
          </cell>
          <cell r="M56">
            <v>-26.161068369652384</v>
          </cell>
          <cell r="N56">
            <v>-29.186145223928182</v>
          </cell>
          <cell r="O56">
            <v>-24.372080452842702</v>
          </cell>
          <cell r="P56">
            <v>-22.073371823187781</v>
          </cell>
          <cell r="Q56">
            <v>-22.783232731980117</v>
          </cell>
          <cell r="R56">
            <v>-21.64051238569019</v>
          </cell>
          <cell r="S56">
            <v>-25.921880955161747</v>
          </cell>
          <cell r="T56">
            <v>-25.272947197833119</v>
          </cell>
          <cell r="U56">
            <v>-23.797755726999604</v>
          </cell>
          <cell r="V56">
            <v>-21.322774223839435</v>
          </cell>
          <cell r="W56">
            <v>-19.312584570146473</v>
          </cell>
          <cell r="X56">
            <v>-18.632251771252484</v>
          </cell>
          <cell r="Y56">
            <v>-23.481856746416597</v>
          </cell>
          <cell r="Z56">
            <v>-22.330397080047415</v>
          </cell>
        </row>
        <row r="57">
          <cell r="B57">
            <v>1.3347734703220704</v>
          </cell>
          <cell r="C57">
            <v>1.2647404890225644</v>
          </cell>
          <cell r="D57">
            <v>-11.156854037206266</v>
          </cell>
          <cell r="E57">
            <v>-11.957985225412971</v>
          </cell>
          <cell r="F57">
            <v>-15.334807523705029</v>
          </cell>
          <cell r="G57">
            <v>-13.052837410256302</v>
          </cell>
          <cell r="H57">
            <v>-14.364941919143215</v>
          </cell>
          <cell r="I57">
            <v>-10.2357233250859</v>
          </cell>
          <cell r="J57">
            <v>-10.869948394911189</v>
          </cell>
          <cell r="K57">
            <v>-13.901538779673706</v>
          </cell>
          <cell r="L57">
            <v>-9.227868986388831</v>
          </cell>
          <cell r="M57">
            <v>-10.847723237753293</v>
          </cell>
          <cell r="N57">
            <v>-11.903509105012766</v>
          </cell>
          <cell r="O57">
            <v>-13.511702958984884</v>
          </cell>
          <cell r="P57">
            <v>-10.629155506762833</v>
          </cell>
          <cell r="Q57">
            <v>-8.0589265690876211</v>
          </cell>
          <cell r="R57">
            <v>-10.899406040977055</v>
          </cell>
          <cell r="S57">
            <v>-13.287044302527672</v>
          </cell>
          <cell r="T57">
            <v>-14.763462140919026</v>
          </cell>
          <cell r="U57">
            <v>-13.952849642370913</v>
          </cell>
          <cell r="V57">
            <v>-13.099553365377892</v>
          </cell>
          <cell r="W57">
            <v>-9.7587823291541262</v>
          </cell>
          <cell r="X57">
            <v>-8.7062494826115611</v>
          </cell>
          <cell r="Y57">
            <v>-11.956501061901935</v>
          </cell>
          <cell r="Z57">
            <v>-10.07096859026867</v>
          </cell>
        </row>
        <row r="59">
          <cell r="B59">
            <v>66.5</v>
          </cell>
          <cell r="C59">
            <v>67.099999999999994</v>
          </cell>
          <cell r="D59">
            <v>60.6</v>
          </cell>
          <cell r="E59">
            <v>53.945689434880137</v>
          </cell>
          <cell r="F59">
            <v>59.8</v>
          </cell>
          <cell r="G59">
            <v>58.9</v>
          </cell>
          <cell r="H59">
            <v>52.8</v>
          </cell>
          <cell r="I59">
            <v>50.6</v>
          </cell>
          <cell r="J59">
            <v>60.069650726018942</v>
          </cell>
          <cell r="K59">
            <v>52.2</v>
          </cell>
          <cell r="L59">
            <v>61.4</v>
          </cell>
          <cell r="M59">
            <v>53.1</v>
          </cell>
          <cell r="N59">
            <v>51.3</v>
          </cell>
          <cell r="O59">
            <v>59.5</v>
          </cell>
          <cell r="P59">
            <v>62.5</v>
          </cell>
          <cell r="Q59">
            <v>60</v>
          </cell>
          <cell r="R59">
            <v>65.661329403380591</v>
          </cell>
          <cell r="S59">
            <v>56.7</v>
          </cell>
          <cell r="T59">
            <v>62.4</v>
          </cell>
          <cell r="U59">
            <v>69</v>
          </cell>
          <cell r="V59">
            <v>64.400000000000006</v>
          </cell>
          <cell r="W59">
            <v>65.599999999999994</v>
          </cell>
          <cell r="X59">
            <v>63.4</v>
          </cell>
          <cell r="Y59">
            <v>68.400000000000006</v>
          </cell>
          <cell r="Z59">
            <v>71.7</v>
          </cell>
        </row>
        <row r="60">
          <cell r="B60">
            <v>68.900000000000006</v>
          </cell>
          <cell r="C60">
            <v>70.2</v>
          </cell>
          <cell r="D60">
            <v>69</v>
          </cell>
          <cell r="E60">
            <v>63.192065825295082</v>
          </cell>
          <cell r="F60">
            <v>66.8</v>
          </cell>
          <cell r="G60">
            <v>67</v>
          </cell>
          <cell r="H60">
            <v>60.5</v>
          </cell>
          <cell r="I60">
            <v>61.3</v>
          </cell>
          <cell r="J60">
            <v>67.613306750556049</v>
          </cell>
          <cell r="K60">
            <v>62</v>
          </cell>
          <cell r="L60">
            <v>68.599999999999994</v>
          </cell>
          <cell r="M60">
            <v>51.7</v>
          </cell>
          <cell r="N60">
            <v>58.5</v>
          </cell>
          <cell r="O60">
            <v>67.8</v>
          </cell>
          <cell r="P60">
            <v>69.599999999999994</v>
          </cell>
          <cell r="Q60">
            <v>65.900000000000006</v>
          </cell>
          <cell r="R60">
            <v>73.828988062351399</v>
          </cell>
          <cell r="S60">
            <v>68.400000000000006</v>
          </cell>
          <cell r="T60">
            <v>70.900000000000006</v>
          </cell>
          <cell r="U60">
            <v>74.400000000000006</v>
          </cell>
          <cell r="V60">
            <v>73.400000000000006</v>
          </cell>
          <cell r="W60">
            <v>72.5</v>
          </cell>
          <cell r="X60">
            <v>74.599999999999994</v>
          </cell>
          <cell r="Y60">
            <v>74.7</v>
          </cell>
          <cell r="Z60">
            <v>74.099999999999994</v>
          </cell>
        </row>
        <row r="61">
          <cell r="B61">
            <v>69.8</v>
          </cell>
          <cell r="C61">
            <v>70.900000000000006</v>
          </cell>
          <cell r="D61">
            <v>69.7</v>
          </cell>
          <cell r="E61">
            <v>64.253628621560324</v>
          </cell>
          <cell r="F61">
            <v>67.900000000000006</v>
          </cell>
          <cell r="G61">
            <v>68.8</v>
          </cell>
          <cell r="H61">
            <v>62</v>
          </cell>
          <cell r="I61">
            <v>62.1</v>
          </cell>
          <cell r="J61">
            <v>68.189910201678202</v>
          </cell>
          <cell r="K61">
            <v>63</v>
          </cell>
          <cell r="L61">
            <v>69.7</v>
          </cell>
          <cell r="M61">
            <v>51.3</v>
          </cell>
          <cell r="N61">
            <v>57.1</v>
          </cell>
          <cell r="O61">
            <v>69</v>
          </cell>
          <cell r="P61">
            <v>69.599999999999994</v>
          </cell>
          <cell r="Q61">
            <v>66.5</v>
          </cell>
          <cell r="R61">
            <v>74.507914523873367</v>
          </cell>
          <cell r="S61">
            <v>69.7</v>
          </cell>
          <cell r="T61">
            <v>71.3</v>
          </cell>
          <cell r="U61">
            <v>75.2</v>
          </cell>
          <cell r="V61">
            <v>72.7</v>
          </cell>
          <cell r="W61">
            <v>75.099999999999994</v>
          </cell>
          <cell r="X61">
            <v>75.400000000000006</v>
          </cell>
          <cell r="Y61">
            <v>75.2</v>
          </cell>
          <cell r="Z61">
            <v>73.3</v>
          </cell>
        </row>
        <row r="62">
          <cell r="B62">
            <v>68.900000000000006</v>
          </cell>
          <cell r="C62">
            <v>69.900000000000006</v>
          </cell>
          <cell r="D62">
            <v>64</v>
          </cell>
          <cell r="E62">
            <v>58.87009506548862</v>
          </cell>
          <cell r="F62">
            <v>65.900000000000006</v>
          </cell>
          <cell r="G62">
            <v>62.2</v>
          </cell>
          <cell r="H62">
            <v>57.6</v>
          </cell>
          <cell r="I62">
            <v>55.7</v>
          </cell>
          <cell r="J62">
            <v>61.602590004337564</v>
          </cell>
          <cell r="K62">
            <v>61.5</v>
          </cell>
          <cell r="L62">
            <v>61.7</v>
          </cell>
          <cell r="M62">
            <v>56.7</v>
          </cell>
          <cell r="N62">
            <v>52</v>
          </cell>
          <cell r="O62">
            <v>64.900000000000006</v>
          </cell>
          <cell r="P62">
            <v>62.2</v>
          </cell>
          <cell r="Q62">
            <v>56.4</v>
          </cell>
          <cell r="R62">
            <v>68.993493656121288</v>
          </cell>
          <cell r="S62">
            <v>65.8</v>
          </cell>
          <cell r="T62">
            <v>67.7</v>
          </cell>
          <cell r="U62">
            <v>70.599999999999994</v>
          </cell>
          <cell r="V62">
            <v>69.400000000000006</v>
          </cell>
          <cell r="W62">
            <v>69.099999999999994</v>
          </cell>
          <cell r="X62">
            <v>70.8</v>
          </cell>
          <cell r="Y62">
            <v>68.2</v>
          </cell>
          <cell r="Z62">
            <v>67.099999999999994</v>
          </cell>
        </row>
        <row r="63">
          <cell r="B63">
            <v>68.599999999999994</v>
          </cell>
          <cell r="C63">
            <v>69.599999999999994</v>
          </cell>
          <cell r="D63">
            <v>62</v>
          </cell>
          <cell r="E63">
            <v>56.13262741834825</v>
          </cell>
          <cell r="F63">
            <v>63.1</v>
          </cell>
          <cell r="G63">
            <v>60.2</v>
          </cell>
          <cell r="H63">
            <v>55.1</v>
          </cell>
          <cell r="I63">
            <v>52.8</v>
          </cell>
          <cell r="J63">
            <v>59.515659514799935</v>
          </cell>
          <cell r="K63">
            <v>58.7</v>
          </cell>
          <cell r="L63">
            <v>58.8</v>
          </cell>
          <cell r="M63">
            <v>51.5</v>
          </cell>
          <cell r="N63">
            <v>55.4</v>
          </cell>
          <cell r="O63">
            <v>64.099999999999994</v>
          </cell>
          <cell r="P63">
            <v>59.5</v>
          </cell>
          <cell r="Q63">
            <v>55.2</v>
          </cell>
          <cell r="R63">
            <v>67.676246785410953</v>
          </cell>
          <cell r="S63">
            <v>63.2</v>
          </cell>
          <cell r="T63">
            <v>69.3</v>
          </cell>
          <cell r="U63">
            <v>69.900000000000006</v>
          </cell>
          <cell r="V63">
            <v>66.599999999999994</v>
          </cell>
          <cell r="W63">
            <v>66.2</v>
          </cell>
          <cell r="X63">
            <v>69.099999999999994</v>
          </cell>
          <cell r="Y63">
            <v>67</v>
          </cell>
          <cell r="Z63">
            <v>64</v>
          </cell>
        </row>
        <row r="64">
          <cell r="B64">
            <v>68.400000000000006</v>
          </cell>
          <cell r="C64">
            <v>69.099999999999994</v>
          </cell>
          <cell r="D64">
            <v>58.6</v>
          </cell>
          <cell r="E64">
            <v>51.980422592712941</v>
          </cell>
          <cell r="F64">
            <v>59.5</v>
          </cell>
          <cell r="G64">
            <v>55.2</v>
          </cell>
          <cell r="H64">
            <v>50.3</v>
          </cell>
          <cell r="I64">
            <v>48.8</v>
          </cell>
          <cell r="J64">
            <v>56.355070968488455</v>
          </cell>
          <cell r="K64">
            <v>55.2</v>
          </cell>
          <cell r="L64">
            <v>55.9</v>
          </cell>
          <cell r="M64">
            <v>49.7</v>
          </cell>
          <cell r="N64">
            <v>47.9</v>
          </cell>
          <cell r="O64">
            <v>60.6</v>
          </cell>
          <cell r="P64">
            <v>56.7</v>
          </cell>
          <cell r="Q64">
            <v>51.9</v>
          </cell>
          <cell r="R64">
            <v>64.863687994248735</v>
          </cell>
          <cell r="S64">
            <v>59.8</v>
          </cell>
          <cell r="T64">
            <v>65.3</v>
          </cell>
          <cell r="U64">
            <v>65.8</v>
          </cell>
          <cell r="V64">
            <v>63.8</v>
          </cell>
          <cell r="W64">
            <v>63.3</v>
          </cell>
          <cell r="X64">
            <v>66.599999999999994</v>
          </cell>
          <cell r="Y64">
            <v>63.9</v>
          </cell>
          <cell r="Z64">
            <v>64.900000000000006</v>
          </cell>
        </row>
        <row r="65">
          <cell r="B65">
            <v>69.2</v>
          </cell>
          <cell r="C65">
            <v>69.7</v>
          </cell>
          <cell r="D65">
            <v>59.9</v>
          </cell>
          <cell r="E65">
            <v>52.987469666519345</v>
          </cell>
          <cell r="F65">
            <v>59.7</v>
          </cell>
          <cell r="G65">
            <v>55.9</v>
          </cell>
          <cell r="H65">
            <v>52.7</v>
          </cell>
          <cell r="I65">
            <v>50</v>
          </cell>
          <cell r="J65">
            <v>57.77286958876028</v>
          </cell>
          <cell r="K65">
            <v>57.3</v>
          </cell>
          <cell r="L65">
            <v>57.9</v>
          </cell>
          <cell r="M65">
            <v>48.7</v>
          </cell>
          <cell r="N65">
            <v>50.9</v>
          </cell>
          <cell r="O65">
            <v>61.8</v>
          </cell>
          <cell r="P65">
            <v>58.4</v>
          </cell>
          <cell r="Q65">
            <v>52.3</v>
          </cell>
          <cell r="R65">
            <v>66.283610414147063</v>
          </cell>
          <cell r="S65">
            <v>61.5</v>
          </cell>
          <cell r="T65">
            <v>65.7</v>
          </cell>
          <cell r="U65">
            <v>67.900000000000006</v>
          </cell>
          <cell r="V65">
            <v>66.7</v>
          </cell>
          <cell r="W65">
            <v>64.5</v>
          </cell>
          <cell r="X65">
            <v>67.3</v>
          </cell>
          <cell r="Y65">
            <v>66.2</v>
          </cell>
          <cell r="Z65">
            <v>65.900000000000006</v>
          </cell>
        </row>
        <row r="66">
          <cell r="B66">
            <v>70.099999999999994</v>
          </cell>
          <cell r="C66">
            <v>70.5</v>
          </cell>
          <cell r="D66">
            <v>62</v>
          </cell>
          <cell r="E66">
            <v>55.157848487883037</v>
          </cell>
          <cell r="F66">
            <v>61.5</v>
          </cell>
          <cell r="G66">
            <v>57.7</v>
          </cell>
          <cell r="H66">
            <v>53.4</v>
          </cell>
          <cell r="I66">
            <v>52.6</v>
          </cell>
          <cell r="J66">
            <v>59.927197425141593</v>
          </cell>
          <cell r="K66">
            <v>58.2</v>
          </cell>
          <cell r="L66">
            <v>58.2</v>
          </cell>
          <cell r="M66">
            <v>50.8</v>
          </cell>
          <cell r="N66">
            <v>48.4</v>
          </cell>
          <cell r="O66">
            <v>63.7</v>
          </cell>
          <cell r="P66">
            <v>61.1</v>
          </cell>
          <cell r="Q66">
            <v>55.6</v>
          </cell>
          <cell r="R66">
            <v>68.206819192805725</v>
          </cell>
          <cell r="S66">
            <v>62.8</v>
          </cell>
          <cell r="T66">
            <v>67</v>
          </cell>
          <cell r="U66">
            <v>68.5</v>
          </cell>
          <cell r="V66">
            <v>68.5</v>
          </cell>
          <cell r="W66">
            <v>67.5</v>
          </cell>
          <cell r="X66">
            <v>69.7</v>
          </cell>
          <cell r="Y66">
            <v>67.7</v>
          </cell>
          <cell r="Z66">
            <v>68.900000000000006</v>
          </cell>
        </row>
        <row r="68">
          <cell r="B68">
            <v>9.1999999999999993</v>
          </cell>
          <cell r="C68">
            <v>8.4</v>
          </cell>
          <cell r="D68">
            <v>13.8</v>
          </cell>
          <cell r="E68">
            <v>20.521881973484351</v>
          </cell>
          <cell r="F68">
            <v>14.7</v>
          </cell>
          <cell r="G68">
            <v>12.2</v>
          </cell>
          <cell r="H68">
            <v>24.2</v>
          </cell>
          <cell r="I68">
            <v>24.2</v>
          </cell>
          <cell r="J68">
            <v>13.026900229805314</v>
          </cell>
          <cell r="K68">
            <v>17.3</v>
          </cell>
          <cell r="L68">
            <v>11.4</v>
          </cell>
          <cell r="M68">
            <v>26</v>
          </cell>
          <cell r="N68">
            <v>21.2</v>
          </cell>
          <cell r="O68">
            <v>13.7</v>
          </cell>
          <cell r="P68">
            <v>11.4</v>
          </cell>
          <cell r="Q68">
            <v>13.9</v>
          </cell>
          <cell r="R68">
            <v>9.7216070621327049</v>
          </cell>
          <cell r="S68">
            <v>13.4</v>
          </cell>
          <cell r="T68">
            <v>11.9</v>
          </cell>
          <cell r="U68">
            <v>4.5</v>
          </cell>
          <cell r="V68">
            <v>7.9</v>
          </cell>
          <cell r="W68">
            <v>7</v>
          </cell>
          <cell r="X68">
            <v>11.6</v>
          </cell>
          <cell r="Y68">
            <v>8.8000000000000007</v>
          </cell>
          <cell r="Z68">
            <v>5.3</v>
          </cell>
        </row>
        <row r="69">
          <cell r="B69">
            <v>8.1999999999999993</v>
          </cell>
          <cell r="C69">
            <v>7.7</v>
          </cell>
          <cell r="D69">
            <v>8.5</v>
          </cell>
          <cell r="E69">
            <v>11.228628688247507</v>
          </cell>
          <cell r="F69">
            <v>8.3000000000000007</v>
          </cell>
          <cell r="G69">
            <v>8.8000000000000007</v>
          </cell>
          <cell r="H69">
            <v>13.3</v>
          </cell>
          <cell r="I69">
            <v>12.6</v>
          </cell>
          <cell r="J69">
            <v>8.9516576633831146</v>
          </cell>
          <cell r="K69">
            <v>9.1999999999999993</v>
          </cell>
          <cell r="L69">
            <v>7.9</v>
          </cell>
          <cell r="M69">
            <v>21.5</v>
          </cell>
          <cell r="N69">
            <v>13.6</v>
          </cell>
          <cell r="O69">
            <v>8.1</v>
          </cell>
          <cell r="P69">
            <v>8.3000000000000007</v>
          </cell>
          <cell r="Q69">
            <v>11.6</v>
          </cell>
          <cell r="R69">
            <v>6.4024759673640848</v>
          </cell>
          <cell r="S69">
            <v>6.5</v>
          </cell>
          <cell r="T69">
            <v>7.2</v>
          </cell>
          <cell r="U69">
            <v>5.4</v>
          </cell>
          <cell r="V69">
            <v>6.1</v>
          </cell>
          <cell r="W69">
            <v>5.5</v>
          </cell>
          <cell r="X69">
            <v>6.3</v>
          </cell>
          <cell r="Y69">
            <v>6.5</v>
          </cell>
          <cell r="Z69">
            <v>6.4</v>
          </cell>
        </row>
        <row r="70">
          <cell r="B70">
            <v>7.1</v>
          </cell>
          <cell r="C70">
            <v>7</v>
          </cell>
          <cell r="D70">
            <v>8.1999999999999993</v>
          </cell>
          <cell r="E70">
            <v>11.02411170676973</v>
          </cell>
          <cell r="F70">
            <v>7.6</v>
          </cell>
          <cell r="G70">
            <v>7.7</v>
          </cell>
          <cell r="H70">
            <v>13</v>
          </cell>
          <cell r="I70">
            <v>12.8</v>
          </cell>
          <cell r="J70">
            <v>8.6339599018985709</v>
          </cell>
          <cell r="K70">
            <v>8.4</v>
          </cell>
          <cell r="L70">
            <v>7.5</v>
          </cell>
          <cell r="M70">
            <v>21</v>
          </cell>
          <cell r="N70">
            <v>18.2</v>
          </cell>
          <cell r="O70">
            <v>7.1</v>
          </cell>
          <cell r="P70">
            <v>8.6999999999999993</v>
          </cell>
          <cell r="Q70">
            <v>10.5</v>
          </cell>
          <cell r="R70">
            <v>6.2511366985636538</v>
          </cell>
          <cell r="S70">
            <v>6</v>
          </cell>
          <cell r="T70">
            <v>6.2</v>
          </cell>
          <cell r="U70">
            <v>4.7</v>
          </cell>
          <cell r="V70">
            <v>5.8</v>
          </cell>
          <cell r="W70">
            <v>5.3</v>
          </cell>
          <cell r="X70">
            <v>6.2</v>
          </cell>
          <cell r="Y70">
            <v>6.5</v>
          </cell>
          <cell r="Z70">
            <v>7.2</v>
          </cell>
        </row>
        <row r="71">
          <cell r="B71">
            <v>8.9</v>
          </cell>
          <cell r="C71">
            <v>9</v>
          </cell>
          <cell r="D71">
            <v>17.899999999999999</v>
          </cell>
          <cell r="E71">
            <v>21.422842232035322</v>
          </cell>
          <cell r="F71">
            <v>12.4</v>
          </cell>
          <cell r="G71">
            <v>18.899999999999999</v>
          </cell>
          <cell r="H71">
            <v>20.6</v>
          </cell>
          <cell r="I71">
            <v>25.2</v>
          </cell>
          <cell r="J71">
            <v>19.70343502600285</v>
          </cell>
          <cell r="K71">
            <v>13.4</v>
          </cell>
          <cell r="L71">
            <v>20.3</v>
          </cell>
          <cell r="M71">
            <v>18.5</v>
          </cell>
          <cell r="N71">
            <v>23.5</v>
          </cell>
          <cell r="O71">
            <v>14</v>
          </cell>
          <cell r="P71">
            <v>20.8</v>
          </cell>
          <cell r="Q71">
            <v>26</v>
          </cell>
          <cell r="R71">
            <v>14.502656924293378</v>
          </cell>
          <cell r="S71">
            <v>12</v>
          </cell>
          <cell r="T71">
            <v>11.3</v>
          </cell>
          <cell r="U71">
            <v>10.8</v>
          </cell>
          <cell r="V71">
            <v>12.6</v>
          </cell>
          <cell r="W71">
            <v>13.1</v>
          </cell>
          <cell r="X71">
            <v>13.9</v>
          </cell>
          <cell r="Y71">
            <v>16.2</v>
          </cell>
          <cell r="Z71">
            <v>17.899999999999999</v>
          </cell>
        </row>
        <row r="72">
          <cell r="B72">
            <v>9.6</v>
          </cell>
          <cell r="C72">
            <v>9.6</v>
          </cell>
          <cell r="D72">
            <v>21.4</v>
          </cell>
          <cell r="E72">
            <v>26.227000043852595</v>
          </cell>
          <cell r="F72">
            <v>17.3</v>
          </cell>
          <cell r="G72">
            <v>23.1</v>
          </cell>
          <cell r="H72">
            <v>25.1</v>
          </cell>
          <cell r="I72">
            <v>30.1</v>
          </cell>
          <cell r="J72">
            <v>23.181305015606675</v>
          </cell>
          <cell r="K72">
            <v>17.8</v>
          </cell>
          <cell r="L72">
            <v>25</v>
          </cell>
          <cell r="M72">
            <v>27.7</v>
          </cell>
          <cell r="N72">
            <v>22.4</v>
          </cell>
          <cell r="O72">
            <v>16.899999999999999</v>
          </cell>
          <cell r="P72">
            <v>24</v>
          </cell>
          <cell r="Q72">
            <v>29.3</v>
          </cell>
          <cell r="R72">
            <v>17.241091288669576</v>
          </cell>
          <cell r="S72">
            <v>15.3</v>
          </cell>
          <cell r="T72">
            <v>12.4</v>
          </cell>
          <cell r="U72">
            <v>13</v>
          </cell>
          <cell r="V72">
            <v>17.2</v>
          </cell>
          <cell r="W72">
            <v>17.100000000000001</v>
          </cell>
          <cell r="X72">
            <v>16.3</v>
          </cell>
          <cell r="Y72">
            <v>19.2</v>
          </cell>
          <cell r="Z72">
            <v>21.9</v>
          </cell>
        </row>
        <row r="73">
          <cell r="B73">
            <v>10.8</v>
          </cell>
          <cell r="C73">
            <v>11.1</v>
          </cell>
          <cell r="D73">
            <v>26.1</v>
          </cell>
          <cell r="E73">
            <v>32.432938412828115</v>
          </cell>
          <cell r="F73">
            <v>22</v>
          </cell>
          <cell r="G73">
            <v>30</v>
          </cell>
          <cell r="H73">
            <v>33.9</v>
          </cell>
          <cell r="I73">
            <v>36.200000000000003</v>
          </cell>
          <cell r="J73">
            <v>27.693578118772418</v>
          </cell>
          <cell r="K73">
            <v>24.1</v>
          </cell>
          <cell r="L73">
            <v>29</v>
          </cell>
          <cell r="M73">
            <v>34.799999999999997</v>
          </cell>
          <cell r="N73">
            <v>32.5</v>
          </cell>
          <cell r="O73">
            <v>21.7</v>
          </cell>
          <cell r="P73">
            <v>28</v>
          </cell>
          <cell r="Q73">
            <v>33.700000000000003</v>
          </cell>
          <cell r="R73">
            <v>20.922289331833873</v>
          </cell>
          <cell r="S73">
            <v>20.399999999999999</v>
          </cell>
          <cell r="T73">
            <v>16.600000000000001</v>
          </cell>
          <cell r="U73">
            <v>17.899999999999999</v>
          </cell>
          <cell r="V73">
            <v>20</v>
          </cell>
          <cell r="W73">
            <v>21.4</v>
          </cell>
          <cell r="X73">
            <v>19.8</v>
          </cell>
          <cell r="Y73">
            <v>23.1</v>
          </cell>
          <cell r="Z73">
            <v>22.3</v>
          </cell>
        </row>
        <row r="74">
          <cell r="B74">
            <v>10.1</v>
          </cell>
          <cell r="C74">
            <v>10.5</v>
          </cell>
          <cell r="D74">
            <v>24.4</v>
          </cell>
          <cell r="E74">
            <v>31.130358085518207</v>
          </cell>
          <cell r="F74">
            <v>21.7</v>
          </cell>
          <cell r="G74">
            <v>29</v>
          </cell>
          <cell r="H74">
            <v>29.8</v>
          </cell>
          <cell r="I74">
            <v>34.799999999999997</v>
          </cell>
          <cell r="J74">
            <v>25.811002670877357</v>
          </cell>
          <cell r="K74">
            <v>21.1</v>
          </cell>
          <cell r="L74">
            <v>26.6</v>
          </cell>
          <cell r="M74">
            <v>31.9</v>
          </cell>
          <cell r="N74">
            <v>28.4</v>
          </cell>
          <cell r="O74">
            <v>20.8</v>
          </cell>
          <cell r="P74">
            <v>25.8</v>
          </cell>
          <cell r="Q74">
            <v>32.4</v>
          </cell>
          <cell r="R74">
            <v>19.146711321069738</v>
          </cell>
          <cell r="S74">
            <v>19.399999999999999</v>
          </cell>
          <cell r="T74">
            <v>16.3</v>
          </cell>
          <cell r="U74">
            <v>15.7</v>
          </cell>
          <cell r="V74">
            <v>18.2</v>
          </cell>
          <cell r="W74">
            <v>20.2</v>
          </cell>
          <cell r="X74">
            <v>18.7</v>
          </cell>
          <cell r="Y74">
            <v>20.3</v>
          </cell>
          <cell r="Z74">
            <v>20</v>
          </cell>
        </row>
        <row r="75">
          <cell r="B75">
            <v>9.3000000000000007</v>
          </cell>
          <cell r="C75">
            <v>9.8000000000000007</v>
          </cell>
          <cell r="D75">
            <v>22.1</v>
          </cell>
          <cell r="E75">
            <v>28.301874659721307</v>
          </cell>
          <cell r="F75">
            <v>19.3</v>
          </cell>
          <cell r="G75">
            <v>26.3</v>
          </cell>
          <cell r="H75">
            <v>29.1</v>
          </cell>
          <cell r="I75">
            <v>31.5</v>
          </cell>
          <cell r="J75">
            <v>23.130101575945741</v>
          </cell>
          <cell r="K75">
            <v>19.100000000000001</v>
          </cell>
          <cell r="L75">
            <v>24.6</v>
          </cell>
          <cell r="M75">
            <v>27.6</v>
          </cell>
          <cell r="N75">
            <v>34</v>
          </cell>
          <cell r="O75">
            <v>18.3</v>
          </cell>
          <cell r="P75">
            <v>22.8</v>
          </cell>
          <cell r="Q75">
            <v>29.1</v>
          </cell>
          <cell r="R75">
            <v>17.274154141788483</v>
          </cell>
          <cell r="S75">
            <v>17.600000000000001</v>
          </cell>
          <cell r="T75">
            <v>14.8</v>
          </cell>
          <cell r="U75">
            <v>13.8</v>
          </cell>
          <cell r="V75">
            <v>15.4</v>
          </cell>
          <cell r="W75">
            <v>16.3</v>
          </cell>
          <cell r="X75">
            <v>17.100000000000001</v>
          </cell>
          <cell r="Y75">
            <v>18.600000000000001</v>
          </cell>
          <cell r="Z75">
            <v>17.3</v>
          </cell>
        </row>
        <row r="77">
          <cell r="B77">
            <v>19.5</v>
          </cell>
          <cell r="C77">
            <v>21.3</v>
          </cell>
          <cell r="D77">
            <v>22.7</v>
          </cell>
          <cell r="E77">
            <v>18.115972136779639</v>
          </cell>
          <cell r="F77">
            <v>18.7</v>
          </cell>
          <cell r="G77">
            <v>15.5</v>
          </cell>
          <cell r="H77">
            <v>16.2</v>
          </cell>
          <cell r="I77">
            <v>18.8</v>
          </cell>
          <cell r="J77">
            <v>20.876938947132366</v>
          </cell>
          <cell r="K77">
            <v>21.7</v>
          </cell>
          <cell r="L77">
            <v>20.8</v>
          </cell>
          <cell r="M77">
            <v>17.7</v>
          </cell>
          <cell r="N77">
            <v>25.8</v>
          </cell>
          <cell r="O77">
            <v>23.4</v>
          </cell>
          <cell r="P77">
            <v>20.100000000000001</v>
          </cell>
          <cell r="Q77">
            <v>18.399999999999999</v>
          </cell>
          <cell r="R77">
            <v>26.912842227618992</v>
          </cell>
          <cell r="S77">
            <v>23.4</v>
          </cell>
          <cell r="T77">
            <v>32</v>
          </cell>
          <cell r="U77">
            <v>29.9</v>
          </cell>
          <cell r="V77">
            <v>22.9</v>
          </cell>
          <cell r="W77">
            <v>23.8</v>
          </cell>
          <cell r="X77">
            <v>31.4</v>
          </cell>
          <cell r="Y77">
            <v>23.5</v>
          </cell>
          <cell r="Z77">
            <v>17.600000000000001</v>
          </cell>
        </row>
        <row r="78">
          <cell r="B78">
            <v>23</v>
          </cell>
          <cell r="C78">
            <v>24.7</v>
          </cell>
          <cell r="D78">
            <v>28.8</v>
          </cell>
          <cell r="E78">
            <v>23.97071348426995</v>
          </cell>
          <cell r="F78">
            <v>28.3</v>
          </cell>
          <cell r="G78">
            <v>22</v>
          </cell>
          <cell r="H78">
            <v>21.6</v>
          </cell>
          <cell r="I78">
            <v>23.2</v>
          </cell>
          <cell r="J78">
            <v>26.374123870398947</v>
          </cell>
          <cell r="K78">
            <v>28.7</v>
          </cell>
          <cell r="L78">
            <v>23.3</v>
          </cell>
          <cell r="M78">
            <v>17.7</v>
          </cell>
          <cell r="N78">
            <v>27.8</v>
          </cell>
          <cell r="O78">
            <v>28.9</v>
          </cell>
          <cell r="P78">
            <v>26.5</v>
          </cell>
          <cell r="Q78">
            <v>23.7</v>
          </cell>
          <cell r="R78">
            <v>33.597668961492865</v>
          </cell>
          <cell r="S78">
            <v>30.6</v>
          </cell>
          <cell r="T78">
            <v>41.8</v>
          </cell>
          <cell r="U78">
            <v>36.5</v>
          </cell>
          <cell r="V78">
            <v>28.4</v>
          </cell>
          <cell r="W78">
            <v>32.6</v>
          </cell>
          <cell r="X78">
            <v>37.299999999999997</v>
          </cell>
          <cell r="Y78">
            <v>29.8</v>
          </cell>
          <cell r="Z78">
            <v>23.1</v>
          </cell>
        </row>
        <row r="79">
          <cell r="B79">
            <v>28.7</v>
          </cell>
          <cell r="C79">
            <v>30.1</v>
          </cell>
          <cell r="D79">
            <v>33.700000000000003</v>
          </cell>
          <cell r="E79">
            <v>27.885818315128187</v>
          </cell>
          <cell r="F79">
            <v>32.1</v>
          </cell>
          <cell r="G79">
            <v>26.2</v>
          </cell>
          <cell r="H79">
            <v>24.5</v>
          </cell>
          <cell r="I79">
            <v>27.3</v>
          </cell>
          <cell r="J79">
            <v>31.042681374628767</v>
          </cell>
          <cell r="K79">
            <v>37.700000000000003</v>
          </cell>
          <cell r="L79">
            <v>28.2</v>
          </cell>
          <cell r="M79">
            <v>23</v>
          </cell>
          <cell r="N79">
            <v>26.2</v>
          </cell>
          <cell r="O79">
            <v>33.700000000000003</v>
          </cell>
          <cell r="P79">
            <v>30.8</v>
          </cell>
          <cell r="Q79">
            <v>27.3</v>
          </cell>
          <cell r="R79">
            <v>39.488828780254018</v>
          </cell>
          <cell r="S79">
            <v>37.200000000000003</v>
          </cell>
          <cell r="T79">
            <v>46.8</v>
          </cell>
          <cell r="U79">
            <v>40.299999999999997</v>
          </cell>
          <cell r="V79">
            <v>35.200000000000003</v>
          </cell>
          <cell r="W79">
            <v>34.799999999999997</v>
          </cell>
          <cell r="X79">
            <v>46</v>
          </cell>
          <cell r="Y79">
            <v>34.799999999999997</v>
          </cell>
          <cell r="Z79">
            <v>26.8</v>
          </cell>
        </row>
        <row r="80">
          <cell r="B80">
            <v>29.4</v>
          </cell>
          <cell r="C80">
            <v>30.8</v>
          </cell>
          <cell r="D80">
            <v>35.1</v>
          </cell>
          <cell r="E80">
            <v>29.418151245076437</v>
          </cell>
          <cell r="F80">
            <v>35.200000000000003</v>
          </cell>
          <cell r="G80">
            <v>27.5</v>
          </cell>
          <cell r="H80">
            <v>26.5</v>
          </cell>
          <cell r="I80">
            <v>28.3</v>
          </cell>
          <cell r="J80">
            <v>31.958327695192434</v>
          </cell>
          <cell r="K80">
            <v>39.6</v>
          </cell>
          <cell r="L80">
            <v>27.9</v>
          </cell>
          <cell r="M80">
            <v>28.1</v>
          </cell>
          <cell r="N80">
            <v>28</v>
          </cell>
          <cell r="O80">
            <v>34.700000000000003</v>
          </cell>
          <cell r="P80">
            <v>32.5</v>
          </cell>
          <cell r="Q80">
            <v>26.6</v>
          </cell>
          <cell r="R80">
            <v>41.114414441492244</v>
          </cell>
          <cell r="S80">
            <v>38.1</v>
          </cell>
          <cell r="T80">
            <v>47.8</v>
          </cell>
          <cell r="U80">
            <v>42.3</v>
          </cell>
          <cell r="V80">
            <v>39.299999999999997</v>
          </cell>
          <cell r="W80">
            <v>35.6</v>
          </cell>
          <cell r="X80">
            <v>46.9</v>
          </cell>
          <cell r="Y80">
            <v>37.5</v>
          </cell>
          <cell r="Z80">
            <v>27.2</v>
          </cell>
        </row>
        <row r="83">
          <cell r="B83">
            <v>7.7494115200726776</v>
          </cell>
          <cell r="C83">
            <v>3.8734964039637023</v>
          </cell>
          <cell r="D83">
            <v>5.9001857288358996</v>
          </cell>
          <cell r="E83">
            <v>11.340064564873959</v>
          </cell>
          <cell r="F83">
            <v>9.9048800661703869</v>
          </cell>
          <cell r="G83">
            <v>16.87927815805849</v>
          </cell>
          <cell r="H83">
            <v>16.216216216216218</v>
          </cell>
          <cell r="I83">
            <v>9.754684979108923</v>
          </cell>
          <cell r="J83">
            <v>6.349699854112357</v>
          </cell>
          <cell r="K83">
            <v>4.6976241900647944</v>
          </cell>
          <cell r="L83">
            <v>10.30716723549488</v>
          </cell>
          <cell r="M83">
            <v>1.5873015873015872</v>
          </cell>
          <cell r="N83">
            <v>1.5748031496062995</v>
          </cell>
          <cell r="O83">
            <v>11.609388097233863</v>
          </cell>
          <cell r="P83">
            <v>4.174004931313843</v>
          </cell>
          <cell r="Q83">
            <v>3.0316742081447967</v>
          </cell>
          <cell r="R83">
            <v>2.7545160536638753</v>
          </cell>
          <cell r="S83">
            <v>7.6065891472868215</v>
          </cell>
          <cell r="T83">
            <v>2.6722472633612364</v>
          </cell>
          <cell r="U83">
            <v>5.9823008849557517</v>
          </cell>
          <cell r="V83">
            <v>12.420886075949365</v>
          </cell>
          <cell r="W83">
            <v>8.0451266876271497</v>
          </cell>
          <cell r="X83">
            <v>0.51504785332667102</v>
          </cell>
          <cell r="Y83">
            <v>2.7896712996508795</v>
          </cell>
          <cell r="Z83">
            <v>2.2637795275590551</v>
          </cell>
        </row>
        <row r="84">
          <cell r="B84">
            <v>5.7251297186090548</v>
          </cell>
          <cell r="C84">
            <v>3.2593299789625028</v>
          </cell>
          <cell r="D84">
            <v>4.2432505871164334</v>
          </cell>
          <cell r="E84">
            <v>8.0495583006488047</v>
          </cell>
          <cell r="F84">
            <v>8.0395162663941413</v>
          </cell>
          <cell r="G84">
            <v>8.694006309148266</v>
          </cell>
          <cell r="H84">
            <v>11.065362840967577</v>
          </cell>
          <cell r="I84">
            <v>7.5107226934115907</v>
          </cell>
          <cell r="J84">
            <v>4.7124863252701701</v>
          </cell>
          <cell r="K84">
            <v>3.859250851305335</v>
          </cell>
          <cell r="L84">
            <v>8.4395167962932316</v>
          </cell>
          <cell r="M84">
            <v>0.35211267605633806</v>
          </cell>
          <cell r="N84">
            <v>0.75093631192158583</v>
          </cell>
          <cell r="O84">
            <v>8.1073653352876516</v>
          </cell>
          <cell r="P84">
            <v>3.0005634861006762</v>
          </cell>
          <cell r="Q84">
            <v>2.7099953073674334</v>
          </cell>
          <cell r="R84">
            <v>1.9230190496253272</v>
          </cell>
          <cell r="S84">
            <v>4.139871382636656</v>
          </cell>
          <cell r="T84">
            <v>1.6232575201760819</v>
          </cell>
          <cell r="U84">
            <v>4.5682102628285346</v>
          </cell>
          <cell r="V84">
            <v>7.5923392612859102</v>
          </cell>
          <cell r="W84">
            <v>6.6457680250783691</v>
          </cell>
          <cell r="X84">
            <v>0.29221268263292666</v>
          </cell>
          <cell r="Y84">
            <v>2.1364165606130352</v>
          </cell>
          <cell r="Z84">
            <v>1.3642564802182813</v>
          </cell>
        </row>
        <row r="85">
          <cell r="B85">
            <v>5.1914903353435831</v>
          </cell>
          <cell r="C85">
            <v>2.9999782436852294</v>
          </cell>
          <cell r="D85">
            <v>3.9710776400273753</v>
          </cell>
          <cell r="E85">
            <v>7.6535990612009455</v>
          </cell>
          <cell r="F85">
            <v>7.2387037882245542</v>
          </cell>
          <cell r="G85">
            <v>7.856063727509957</v>
          </cell>
          <cell r="H85">
            <v>9.9498327759197327</v>
          </cell>
          <cell r="I85">
            <v>7.471971321126067</v>
          </cell>
          <cell r="J85">
            <v>4.7668458720193625</v>
          </cell>
          <cell r="K85">
            <v>3.4099153567110041</v>
          </cell>
          <cell r="L85">
            <v>10.140105078809107</v>
          </cell>
          <cell r="M85">
            <v>0.34843205574912894</v>
          </cell>
          <cell r="N85">
            <v>0.86097651882221427</v>
          </cell>
          <cell r="O85">
            <v>6.9610852559659371</v>
          </cell>
          <cell r="P85">
            <v>3.1006082790547453</v>
          </cell>
          <cell r="Q85">
            <v>2.9571984435797667</v>
          </cell>
          <cell r="R85">
            <v>1.6186038612989162</v>
          </cell>
          <cell r="S85">
            <v>3.2822757111597372</v>
          </cell>
          <cell r="T85">
            <v>1.2150077760497666</v>
          </cell>
          <cell r="U85">
            <v>3.9530988274706873</v>
          </cell>
          <cell r="V85">
            <v>6.2314540059347179</v>
          </cell>
          <cell r="W85">
            <v>6.3534978033119307</v>
          </cell>
          <cell r="X85">
            <v>0.17717820397252185</v>
          </cell>
          <cell r="Y85">
            <v>1.8506682161533992</v>
          </cell>
          <cell r="Z85">
            <v>1.1037067888379841</v>
          </cell>
        </row>
        <row r="86">
          <cell r="B86" t="str">
            <v>:</v>
          </cell>
          <cell r="C86" t="str">
            <v>:</v>
          </cell>
          <cell r="D86">
            <v>4.0156698480220072</v>
          </cell>
          <cell r="E86">
            <v>7.7035034826905084</v>
          </cell>
          <cell r="F86">
            <v>7.3543366862782316</v>
          </cell>
          <cell r="G86">
            <v>8.7686567164179099</v>
          </cell>
          <cell r="H86">
            <v>9.9245502031340695</v>
          </cell>
          <cell r="I86">
            <v>7.2836458755480225</v>
          </cell>
          <cell r="J86">
            <v>4.8997171676653064</v>
          </cell>
          <cell r="K86">
            <v>3.5660472124560521</v>
          </cell>
          <cell r="L86">
            <v>10.479476934253542</v>
          </cell>
          <cell r="M86">
            <v>0.35971223021582738</v>
          </cell>
          <cell r="N86">
            <v>0.88723306191427276</v>
          </cell>
          <cell r="O86">
            <v>7.1333401660346425</v>
          </cell>
          <cell r="P86">
            <v>3.23355299899475</v>
          </cell>
          <cell r="Q86">
            <v>2.8706199460916442</v>
          </cell>
          <cell r="R86">
            <v>1.6356501379530191</v>
          </cell>
          <cell r="S86">
            <v>3.4153005464480879</v>
          </cell>
          <cell r="T86">
            <v>1.3365250349092357</v>
          </cell>
          <cell r="U86">
            <v>4.4281729428172945</v>
          </cell>
          <cell r="V86">
            <v>6.7640276710222897</v>
          </cell>
          <cell r="W86">
            <v>6.2859132857391611</v>
          </cell>
          <cell r="X86">
            <v>0.21836164541922226</v>
          </cell>
          <cell r="Y86">
            <v>1.7687857770239575</v>
          </cell>
          <cell r="Z86">
            <v>1.0895107882930997</v>
          </cell>
        </row>
        <row r="87">
          <cell r="B87" t="str">
            <v>:</v>
          </cell>
          <cell r="C87" t="str">
            <v>:</v>
          </cell>
          <cell r="D87">
            <v>4.0979952974737852</v>
          </cell>
          <cell r="E87">
            <v>7.8287095463198639</v>
          </cell>
          <cell r="F87">
            <v>7.1666340317211672</v>
          </cell>
          <cell r="G87">
            <v>8.9921095727259193</v>
          </cell>
          <cell r="H87">
            <v>10.221159593544531</v>
          </cell>
          <cell r="I87">
            <v>7.4865906172093366</v>
          </cell>
          <cell r="J87">
            <v>5.0113739763421288</v>
          </cell>
          <cell r="K87">
            <v>3.7480478917230609</v>
          </cell>
          <cell r="L87">
            <v>10.732252655114587</v>
          </cell>
          <cell r="M87">
            <v>0.73529411764705888</v>
          </cell>
          <cell r="N87" t="str">
            <v>:</v>
          </cell>
          <cell r="O87">
            <v>7.3183647532302487</v>
          </cell>
          <cell r="P87">
            <v>3.3207374327264403</v>
          </cell>
          <cell r="Q87">
            <v>2.8692444322994941</v>
          </cell>
          <cell r="R87">
            <v>1.6831370425522314</v>
          </cell>
          <cell r="S87">
            <v>3.608247422680412</v>
          </cell>
          <cell r="T87">
            <v>1.4520912158707433</v>
          </cell>
          <cell r="U87">
            <v>4.743223965763196</v>
          </cell>
          <cell r="V87">
            <v>7.0411392405063289</v>
          </cell>
          <cell r="W87">
            <v>6.4979357386465635</v>
          </cell>
          <cell r="X87">
            <v>0.24982742184675058</v>
          </cell>
          <cell r="Y87">
            <v>1.7671809256661994</v>
          </cell>
          <cell r="Z87">
            <v>1.0030527692978628</v>
          </cell>
        </row>
        <row r="89">
          <cell r="B89">
            <v>19.246888535805763</v>
          </cell>
          <cell r="C89">
            <v>17.865461003502297</v>
          </cell>
          <cell r="D89">
            <v>18.421904020130611</v>
          </cell>
          <cell r="E89">
            <v>14.101243217253931</v>
          </cell>
          <cell r="F89">
            <v>19.458229942100903</v>
          </cell>
          <cell r="G89">
            <v>18.186060983198505</v>
          </cell>
          <cell r="H89">
            <v>8.6662749706227977</v>
          </cell>
          <cell r="I89">
            <v>11.636950316468788</v>
          </cell>
          <cell r="J89">
            <v>18.063760074617942</v>
          </cell>
          <cell r="K89">
            <v>17.656587473002165</v>
          </cell>
          <cell r="L89">
            <v>18.202502844141069</v>
          </cell>
          <cell r="M89">
            <v>2.7777777777777772</v>
          </cell>
          <cell r="N89">
            <v>2.3622047244094486</v>
          </cell>
          <cell r="O89">
            <v>17.571248952221289</v>
          </cell>
          <cell r="P89">
            <v>23.194786896794646</v>
          </cell>
          <cell r="Q89">
            <v>6.9079939668174957</v>
          </cell>
          <cell r="R89">
            <v>20.949078343847223</v>
          </cell>
          <cell r="S89">
            <v>18.120155038759687</v>
          </cell>
          <cell r="T89">
            <v>27.688345138441729</v>
          </cell>
          <cell r="U89">
            <v>28.283185840707965</v>
          </cell>
          <cell r="V89">
            <v>27.056962025316455</v>
          </cell>
          <cell r="W89">
            <v>23.210652857407062</v>
          </cell>
          <cell r="X89">
            <v>13.752546411961411</v>
          </cell>
          <cell r="Y89">
            <v>25.597786707068042</v>
          </cell>
          <cell r="Z89">
            <v>8.2677165354330704</v>
          </cell>
        </row>
        <row r="90">
          <cell r="B90">
            <v>17.209794720538088</v>
          </cell>
          <cell r="C90">
            <v>15.468233687529633</v>
          </cell>
          <cell r="D90">
            <v>14.863750169827068</v>
          </cell>
          <cell r="E90">
            <v>12.754297862981565</v>
          </cell>
          <cell r="F90">
            <v>17.518310338954183</v>
          </cell>
          <cell r="G90">
            <v>17.690851735015773</v>
          </cell>
          <cell r="H90">
            <v>9.6242923314462168</v>
          </cell>
          <cell r="I90">
            <v>10.080944241994262</v>
          </cell>
          <cell r="J90">
            <v>15.032375070458119</v>
          </cell>
          <cell r="K90">
            <v>16.799091940976162</v>
          </cell>
          <cell r="L90">
            <v>15.191130233327819</v>
          </cell>
          <cell r="M90">
            <v>2.8169014084507045</v>
          </cell>
          <cell r="N90">
            <v>2.247148611805549</v>
          </cell>
          <cell r="O90">
            <v>16.242213264932211</v>
          </cell>
          <cell r="P90">
            <v>17.928249436513902</v>
          </cell>
          <cell r="Q90">
            <v>6.0300328484279682</v>
          </cell>
          <cell r="R90">
            <v>15.946913840320201</v>
          </cell>
          <cell r="S90">
            <v>17.403536977491964</v>
          </cell>
          <cell r="T90">
            <v>24.174614820249449</v>
          </cell>
          <cell r="U90">
            <v>25.344180225281598</v>
          </cell>
          <cell r="V90">
            <v>23.597811217510262</v>
          </cell>
          <cell r="W90">
            <v>19.968652037617556</v>
          </cell>
          <cell r="X90">
            <v>9.3417683386052115</v>
          </cell>
          <cell r="Y90">
            <v>18.802631935230565</v>
          </cell>
          <cell r="Z90">
            <v>6.8992399142467367</v>
          </cell>
        </row>
        <row r="91">
          <cell r="B91">
            <v>15.826459274406592</v>
          </cell>
          <cell r="C91">
            <v>14.215841796936523</v>
          </cell>
          <cell r="D91">
            <v>12.928336703080836</v>
          </cell>
          <cell r="E91">
            <v>11.434652027766173</v>
          </cell>
          <cell r="F91">
            <v>15.335463258785943</v>
          </cell>
          <cell r="G91">
            <v>15.89067435791787</v>
          </cell>
          <cell r="H91">
            <v>9.9498327759197327</v>
          </cell>
          <cell r="I91">
            <v>8.9797209433100189</v>
          </cell>
          <cell r="J91">
            <v>13.246893695525474</v>
          </cell>
          <cell r="K91">
            <v>15.622732769044742</v>
          </cell>
          <cell r="L91">
            <v>13.765323992994746</v>
          </cell>
          <cell r="M91">
            <v>2.7874564459930316</v>
          </cell>
          <cell r="N91">
            <v>2.9593738352590391</v>
          </cell>
          <cell r="O91">
            <v>15.021289236558074</v>
          </cell>
          <cell r="P91">
            <v>15.083167357485063</v>
          </cell>
          <cell r="Q91">
            <v>5.5901426718547347</v>
          </cell>
          <cell r="R91">
            <v>13.584597259517921</v>
          </cell>
          <cell r="S91">
            <v>16.586433260393875</v>
          </cell>
          <cell r="T91">
            <v>21.81181959564541</v>
          </cell>
          <cell r="U91">
            <v>24.958123953098827</v>
          </cell>
          <cell r="V91">
            <v>22.848664688427299</v>
          </cell>
          <cell r="W91">
            <v>17.843866171003718</v>
          </cell>
          <cell r="X91">
            <v>7.5813620962979087</v>
          </cell>
          <cell r="Y91">
            <v>15.517141196978502</v>
          </cell>
          <cell r="Z91">
            <v>5.9766763848396502</v>
          </cell>
        </row>
        <row r="92">
          <cell r="B92" t="str">
            <v>:</v>
          </cell>
          <cell r="C92" t="str">
            <v>:</v>
          </cell>
          <cell r="D92">
            <v>12.743145797952282</v>
          </cell>
          <cell r="E92">
            <v>11.273521156045327</v>
          </cell>
          <cell r="F92">
            <v>15.002846840007592</v>
          </cell>
          <cell r="G92">
            <v>15.786452353616532</v>
          </cell>
          <cell r="H92">
            <v>9.8084735925710955</v>
          </cell>
          <cell r="I92">
            <v>8.8531112994142145</v>
          </cell>
          <cell r="J92">
            <v>13.041070462288173</v>
          </cell>
          <cell r="K92">
            <v>15.143144148669011</v>
          </cell>
          <cell r="L92">
            <v>13.748637849618598</v>
          </cell>
          <cell r="M92">
            <v>2.877697841726619</v>
          </cell>
          <cell r="N92">
            <v>3.0496235980949455</v>
          </cell>
          <cell r="O92">
            <v>14.635646202726249</v>
          </cell>
          <cell r="P92">
            <v>14.911202948732265</v>
          </cell>
          <cell r="Q92">
            <v>5.5121293800539082</v>
          </cell>
          <cell r="R92">
            <v>13.389687050003849</v>
          </cell>
          <cell r="S92">
            <v>16.347905282331514</v>
          </cell>
          <cell r="T92">
            <v>21.374426491123078</v>
          </cell>
          <cell r="U92">
            <v>24.302649930264995</v>
          </cell>
          <cell r="V92">
            <v>22.444273635664867</v>
          </cell>
          <cell r="W92">
            <v>17.586627198328401</v>
          </cell>
          <cell r="X92">
            <v>7.3889727369063314</v>
          </cell>
          <cell r="Y92">
            <v>15.458703092346369</v>
          </cell>
          <cell r="Z92">
            <v>5.8748130741294595</v>
          </cell>
        </row>
        <row r="93">
          <cell r="B93" t="str">
            <v>:</v>
          </cell>
          <cell r="C93" t="str">
            <v>:</v>
          </cell>
          <cell r="D93">
            <v>12.489553037141041</v>
          </cell>
          <cell r="E93">
            <v>11.015807148510193</v>
          </cell>
          <cell r="F93">
            <v>14.861954180536522</v>
          </cell>
          <cell r="G93">
            <v>15.542652970075926</v>
          </cell>
          <cell r="H93">
            <v>9.5337716676628794</v>
          </cell>
          <cell r="I93">
            <v>8.570673113243183</v>
          </cell>
          <cell r="J93">
            <v>12.779799818016379</v>
          </cell>
          <cell r="K93">
            <v>14.705882352941174</v>
          </cell>
          <cell r="L93">
            <v>13.415315818893237</v>
          </cell>
          <cell r="M93">
            <v>2.9411764705882355</v>
          </cell>
          <cell r="N93">
            <v>3.1746031746031744</v>
          </cell>
          <cell r="O93">
            <v>14.25545435289134</v>
          </cell>
          <cell r="P93">
            <v>14.7314783006985</v>
          </cell>
          <cell r="Q93">
            <v>5.4379013526438031</v>
          </cell>
          <cell r="R93">
            <v>13.140201254456027</v>
          </cell>
          <cell r="S93">
            <v>15.885660731021556</v>
          </cell>
          <cell r="T93">
            <v>20.758768790264849</v>
          </cell>
          <cell r="U93">
            <v>24.322396576319548</v>
          </cell>
          <cell r="V93">
            <v>22.784810126582279</v>
          </cell>
          <cell r="W93">
            <v>17.052593789265842</v>
          </cell>
          <cell r="X93">
            <v>7.1628151605798633</v>
          </cell>
          <cell r="Y93">
            <v>15.343618513323984</v>
          </cell>
          <cell r="Z93">
            <v>5.6040122110771913</v>
          </cell>
        </row>
        <row r="95">
          <cell r="B95">
            <v>6.867661448449228</v>
          </cell>
          <cell r="C95">
            <v>7.2353841841589128</v>
          </cell>
          <cell r="D95">
            <v>11.133545024264574</v>
          </cell>
          <cell r="E95">
            <v>11.623966847539894</v>
          </cell>
          <cell r="F95">
            <v>11.59015715467328</v>
          </cell>
          <cell r="G95">
            <v>11.761045426260109</v>
          </cell>
          <cell r="H95">
            <v>12.309048178613397</v>
          </cell>
          <cell r="I95">
            <v>11.504571215819302</v>
          </cell>
          <cell r="J95">
            <v>12.125415540621338</v>
          </cell>
          <cell r="K95">
            <v>11.960043196544277</v>
          </cell>
          <cell r="L95">
            <v>11.080773606370876</v>
          </cell>
          <cell r="M95">
            <v>7.9365079365079358</v>
          </cell>
          <cell r="N95">
            <v>11.023622047244094</v>
          </cell>
          <cell r="O95">
            <v>11.808466051969823</v>
          </cell>
          <cell r="P95">
            <v>12.040624633086766</v>
          </cell>
          <cell r="Q95">
            <v>13.78582202111614</v>
          </cell>
          <cell r="R95">
            <v>10.373704209244844</v>
          </cell>
          <cell r="S95">
            <v>13.226744186046513</v>
          </cell>
          <cell r="T95">
            <v>8.3172354582528438</v>
          </cell>
          <cell r="U95">
            <v>11.008849557522124</v>
          </cell>
          <cell r="V95">
            <v>10.443037974683543</v>
          </cell>
          <cell r="W95">
            <v>10.523395598298499</v>
          </cell>
          <cell r="X95">
            <v>10.297113425836953</v>
          </cell>
          <cell r="Y95">
            <v>10.203543903563665</v>
          </cell>
          <cell r="Z95">
            <v>14.739173228346456</v>
          </cell>
        </row>
        <row r="96">
          <cell r="B96">
            <v>7.4751997077143963</v>
          </cell>
          <cell r="C96">
            <v>7.5235863218365315</v>
          </cell>
          <cell r="D96">
            <v>12.584670923665159</v>
          </cell>
          <cell r="E96">
            <v>14.367141966936698</v>
          </cell>
          <cell r="F96">
            <v>12.468063362289222</v>
          </cell>
          <cell r="G96">
            <v>15.381703470031546</v>
          </cell>
          <cell r="H96">
            <v>15.208440555841484</v>
          </cell>
          <cell r="I96">
            <v>14.721532458318553</v>
          </cell>
          <cell r="J96">
            <v>13.544021103086028</v>
          </cell>
          <cell r="K96">
            <v>12.939841089670828</v>
          </cell>
          <cell r="L96">
            <v>15.141486016879036</v>
          </cell>
          <cell r="M96">
            <v>10.211267605633804</v>
          </cell>
          <cell r="N96">
            <v>11.235743059027746</v>
          </cell>
          <cell r="O96">
            <v>13.054232319530964</v>
          </cell>
          <cell r="P96">
            <v>13.551840721262209</v>
          </cell>
          <cell r="Q96">
            <v>13.514781792585643</v>
          </cell>
          <cell r="R96">
            <v>11.124820688755804</v>
          </cell>
          <cell r="S96">
            <v>13.987138263665594</v>
          </cell>
          <cell r="T96">
            <v>9.5011005135729985</v>
          </cell>
          <cell r="U96">
            <v>11.451814768460574</v>
          </cell>
          <cell r="V96">
            <v>12.517099863201095</v>
          </cell>
          <cell r="W96">
            <v>11.394984326018809</v>
          </cell>
          <cell r="X96">
            <v>10.495556559722848</v>
          </cell>
          <cell r="Y96">
            <v>11.26154179415667</v>
          </cell>
          <cell r="Z96">
            <v>15.338140713311249</v>
          </cell>
        </row>
        <row r="97">
          <cell r="B97">
            <v>6.8096790270234306</v>
          </cell>
          <cell r="C97">
            <v>6.6126563845843283</v>
          </cell>
          <cell r="D97">
            <v>7.2274553443150538</v>
          </cell>
          <cell r="E97">
            <v>8.1389104361835418</v>
          </cell>
          <cell r="F97">
            <v>8.0602464628023736</v>
          </cell>
          <cell r="G97">
            <v>9.3805795907155591</v>
          </cell>
          <cell r="H97">
            <v>9.7547380156075807</v>
          </cell>
          <cell r="I97">
            <v>7.6476997153200017</v>
          </cell>
          <cell r="J97">
            <v>7.514694777906997</v>
          </cell>
          <cell r="K97">
            <v>8.0048367593712229</v>
          </cell>
          <cell r="L97">
            <v>7.8809106830122584</v>
          </cell>
          <cell r="M97">
            <v>6.2717770034843205</v>
          </cell>
          <cell r="N97">
            <v>6.6585911293328373</v>
          </cell>
          <cell r="O97">
            <v>7.9215763937023471</v>
          </cell>
          <cell r="P97">
            <v>7.4070086666307811</v>
          </cell>
          <cell r="Q97">
            <v>6.7833981841763942</v>
          </cell>
          <cell r="R97">
            <v>6.6081492724242965</v>
          </cell>
          <cell r="S97">
            <v>8.1400437636761502</v>
          </cell>
          <cell r="T97">
            <v>6.3083203732503881</v>
          </cell>
          <cell r="U97">
            <v>6.6331658291457289</v>
          </cell>
          <cell r="V97">
            <v>8.3086053412462881</v>
          </cell>
          <cell r="W97">
            <v>7.1138898276444751</v>
          </cell>
          <cell r="X97">
            <v>5.7847129402256687</v>
          </cell>
          <cell r="Y97">
            <v>6.8797210923881469</v>
          </cell>
          <cell r="Z97">
            <v>8.9754269054560609</v>
          </cell>
        </row>
        <row r="98">
          <cell r="B98" t="str">
            <v>:</v>
          </cell>
          <cell r="C98" t="str">
            <v>:</v>
          </cell>
          <cell r="D98">
            <v>6.1854663244765407</v>
          </cell>
          <cell r="E98">
            <v>6.8572616696122255</v>
          </cell>
          <cell r="F98">
            <v>7.2309736192825964</v>
          </cell>
          <cell r="G98">
            <v>8.0510907003444299</v>
          </cell>
          <cell r="H98">
            <v>8.3284968078932078</v>
          </cell>
          <cell r="I98">
            <v>6.2189146372913822</v>
          </cell>
          <cell r="J98">
            <v>6.5792787917850246</v>
          </cell>
          <cell r="K98">
            <v>7.1320944249121041</v>
          </cell>
          <cell r="L98">
            <v>6.3930257900472212</v>
          </cell>
          <cell r="M98">
            <v>5.0359712230215825</v>
          </cell>
          <cell r="N98">
            <v>5.7180442464280219</v>
          </cell>
          <cell r="O98">
            <v>7.2665778415496582</v>
          </cell>
          <cell r="P98">
            <v>6.4168435161398421</v>
          </cell>
          <cell r="Q98">
            <v>5.9973045822102424</v>
          </cell>
          <cell r="R98">
            <v>5.6434326668352153</v>
          </cell>
          <cell r="S98">
            <v>7.2859744990892539</v>
          </cell>
          <cell r="T98">
            <v>5.6054258926790341</v>
          </cell>
          <cell r="U98">
            <v>5.6136680613668064</v>
          </cell>
          <cell r="V98">
            <v>7.5326671790930044</v>
          </cell>
          <cell r="W98">
            <v>6.3729757966219758</v>
          </cell>
          <cell r="X98">
            <v>4.8392794065701166</v>
          </cell>
          <cell r="Y98">
            <v>5.754611260865615</v>
          </cell>
          <cell r="Z98">
            <v>8.1179235206152534</v>
          </cell>
        </row>
        <row r="99">
          <cell r="B99" t="str">
            <v>:</v>
          </cell>
          <cell r="C99" t="str">
            <v>:</v>
          </cell>
          <cell r="D99">
            <v>5.5979005783438645</v>
          </cell>
          <cell r="E99">
            <v>6.079014352634168</v>
          </cell>
          <cell r="F99">
            <v>6.5596240454278449</v>
          </cell>
          <cell r="G99">
            <v>7.1162721453029611</v>
          </cell>
          <cell r="H99">
            <v>7.2624028690974303</v>
          </cell>
          <cell r="I99">
            <v>5.4808491350003772</v>
          </cell>
          <cell r="J99">
            <v>5.8689717925386713</v>
          </cell>
          <cell r="K99">
            <v>6.2727745965642887</v>
          </cell>
          <cell r="L99">
            <v>5.6828768399478289</v>
          </cell>
          <cell r="M99">
            <v>4.7794117647058831</v>
          </cell>
          <cell r="N99">
            <v>5.1587301587301582</v>
          </cell>
          <cell r="O99">
            <v>6.481677610675705</v>
          </cell>
          <cell r="P99">
            <v>5.748311004236804</v>
          </cell>
          <cell r="Q99">
            <v>5.3559229402923894</v>
          </cell>
          <cell r="R99">
            <v>5.2174992103244442</v>
          </cell>
          <cell r="S99">
            <v>6.794751640112465</v>
          </cell>
          <cell r="T99">
            <v>5.276613150628898</v>
          </cell>
          <cell r="U99">
            <v>4.9215406562054209</v>
          </cell>
          <cell r="V99">
            <v>6.4873417721518969</v>
          </cell>
          <cell r="W99">
            <v>5.5824807036438706</v>
          </cell>
          <cell r="X99">
            <v>4.5429144341080177</v>
          </cell>
          <cell r="Y99">
            <v>5.3794608072307932</v>
          </cell>
          <cell r="Z99">
            <v>7.0867858700392503</v>
          </cell>
        </row>
        <row r="101">
          <cell r="B101">
            <v>25.754487664933869</v>
          </cell>
          <cell r="C101">
            <v>26.968673065620873</v>
          </cell>
          <cell r="D101">
            <v>29.12467797016356</v>
          </cell>
          <cell r="E101">
            <v>27.517915607756937</v>
          </cell>
          <cell r="F101">
            <v>25.723738626964433</v>
          </cell>
          <cell r="G101">
            <v>21.359676415681395</v>
          </cell>
          <cell r="H101">
            <v>25.411280846063455</v>
          </cell>
          <cell r="I101">
            <v>30.170024407396678</v>
          </cell>
          <cell r="J101">
            <v>29.890225527945852</v>
          </cell>
          <cell r="K101">
            <v>31.344492440604753</v>
          </cell>
          <cell r="L101">
            <v>25.824800910125141</v>
          </cell>
          <cell r="M101">
            <v>23.412698412698411</v>
          </cell>
          <cell r="N101">
            <v>23.228346456692918</v>
          </cell>
          <cell r="O101">
            <v>24.769488683989941</v>
          </cell>
          <cell r="P101">
            <v>29.623106727721026</v>
          </cell>
          <cell r="Q101">
            <v>40.331825037707389</v>
          </cell>
          <cell r="R101">
            <v>29.629492996888871</v>
          </cell>
          <cell r="S101">
            <v>27.277131782945734</v>
          </cell>
          <cell r="T101">
            <v>27.860055805966947</v>
          </cell>
          <cell r="U101">
            <v>22.654867256637168</v>
          </cell>
          <cell r="V101">
            <v>20.648734177215189</v>
          </cell>
          <cell r="W101">
            <v>25.319030885888662</v>
          </cell>
          <cell r="X101">
            <v>30.207172233539609</v>
          </cell>
          <cell r="Y101">
            <v>29.751004545155123</v>
          </cell>
          <cell r="Z101">
            <v>43.651574803149607</v>
          </cell>
        </row>
        <row r="102">
          <cell r="B102">
            <v>26.57444356716724</v>
          </cell>
          <cell r="C102">
            <v>27.269457321524449</v>
          </cell>
          <cell r="D102">
            <v>30.056964850649226</v>
          </cell>
          <cell r="E102">
            <v>28.098310179245633</v>
          </cell>
          <cell r="F102">
            <v>27.712485096235739</v>
          </cell>
          <cell r="G102">
            <v>24.794952681388015</v>
          </cell>
          <cell r="H102">
            <v>25.65620174987134</v>
          </cell>
          <cell r="I102">
            <v>29.39469186365249</v>
          </cell>
          <cell r="J102">
            <v>30.801195415680869</v>
          </cell>
          <cell r="K102">
            <v>29.171396140749152</v>
          </cell>
          <cell r="L102">
            <v>28.264107231507534</v>
          </cell>
          <cell r="M102">
            <v>23.943661971830988</v>
          </cell>
          <cell r="N102">
            <v>25.0931594984953</v>
          </cell>
          <cell r="O102">
            <v>25.760351777207767</v>
          </cell>
          <cell r="P102">
            <v>30.930691209616835</v>
          </cell>
          <cell r="Q102">
            <v>39.981229469732519</v>
          </cell>
          <cell r="R102">
            <v>30.775326772798859</v>
          </cell>
          <cell r="S102">
            <v>28.014469453376208</v>
          </cell>
          <cell r="T102">
            <v>27.155172413793103</v>
          </cell>
          <cell r="U102">
            <v>23.591989987484354</v>
          </cell>
          <cell r="V102">
            <v>24.350205198358417</v>
          </cell>
          <cell r="W102">
            <v>26.097178683385579</v>
          </cell>
          <cell r="X102">
            <v>32.399457749661096</v>
          </cell>
          <cell r="Y102">
            <v>30.90628469307628</v>
          </cell>
          <cell r="Z102">
            <v>40.479438705905288</v>
          </cell>
        </row>
        <row r="103">
          <cell r="B103">
            <v>27.195979388036964</v>
          </cell>
          <cell r="C103">
            <v>27.693233858073871</v>
          </cell>
          <cell r="D103">
            <v>32.409656808196061</v>
          </cell>
          <cell r="E103">
            <v>30.745668993774483</v>
          </cell>
          <cell r="F103">
            <v>30.652670013692379</v>
          </cell>
          <cell r="G103">
            <v>27.784644966350776</v>
          </cell>
          <cell r="H103">
            <v>27.173913043478258</v>
          </cell>
          <cell r="I103">
            <v>31.989596879063718</v>
          </cell>
          <cell r="J103">
            <v>33.683614817922148</v>
          </cell>
          <cell r="K103">
            <v>31.825876662636038</v>
          </cell>
          <cell r="L103">
            <v>30.595446584938703</v>
          </cell>
          <cell r="M103">
            <v>23.693379790940767</v>
          </cell>
          <cell r="N103">
            <v>24.044912411479689</v>
          </cell>
          <cell r="O103">
            <v>28.319635607485889</v>
          </cell>
          <cell r="P103">
            <v>34.542714108844272</v>
          </cell>
          <cell r="Q103">
            <v>42.632944228274965</v>
          </cell>
          <cell r="R103">
            <v>32.70853455321226</v>
          </cell>
          <cell r="S103">
            <v>31.028446389496722</v>
          </cell>
          <cell r="T103">
            <v>27.90629860031104</v>
          </cell>
          <cell r="U103">
            <v>24.489112227805691</v>
          </cell>
          <cell r="V103">
            <v>26.483679525222552</v>
          </cell>
          <cell r="W103">
            <v>28.387968908415008</v>
          </cell>
          <cell r="X103">
            <v>34.375679960212615</v>
          </cell>
          <cell r="Y103">
            <v>32.832655432887854</v>
          </cell>
          <cell r="Z103">
            <v>43.919200333194503</v>
          </cell>
        </row>
        <row r="104">
          <cell r="B104" t="str">
            <v>:</v>
          </cell>
          <cell r="C104" t="str">
            <v>:</v>
          </cell>
          <cell r="D104">
            <v>32.552372994471057</v>
          </cell>
          <cell r="E104">
            <v>31.103025262501301</v>
          </cell>
          <cell r="F104">
            <v>30.72689314860505</v>
          </cell>
          <cell r="G104">
            <v>28.114236509758893</v>
          </cell>
          <cell r="H104">
            <v>27.974463145676147</v>
          </cell>
          <cell r="I104">
            <v>32.413513613086245</v>
          </cell>
          <cell r="J104">
            <v>33.676685783287766</v>
          </cell>
          <cell r="K104">
            <v>32.270215971873434</v>
          </cell>
          <cell r="L104">
            <v>30.984380675626589</v>
          </cell>
          <cell r="M104">
            <v>24.100719424460433</v>
          </cell>
          <cell r="N104">
            <v>23.634582885235826</v>
          </cell>
          <cell r="O104">
            <v>28.133647637593523</v>
          </cell>
          <cell r="P104">
            <v>34.519155590304926</v>
          </cell>
          <cell r="Q104">
            <v>42.398921832884099</v>
          </cell>
          <cell r="R104">
            <v>32.805337847493213</v>
          </cell>
          <cell r="S104">
            <v>30.874316939890711</v>
          </cell>
          <cell r="T104">
            <v>27.55834829443447</v>
          </cell>
          <cell r="U104">
            <v>24.511854951185494</v>
          </cell>
          <cell r="V104">
            <v>25.90315142198309</v>
          </cell>
          <cell r="W104">
            <v>28.016716002089503</v>
          </cell>
          <cell r="X104">
            <v>34.395170354195436</v>
          </cell>
          <cell r="Y104">
            <v>33.297998001029775</v>
          </cell>
          <cell r="Z104">
            <v>43.772698141422772</v>
          </cell>
        </row>
        <row r="105">
          <cell r="B105" t="str">
            <v>:</v>
          </cell>
          <cell r="C105" t="str">
            <v>:</v>
          </cell>
          <cell r="D105">
            <v>32.853608798849997</v>
          </cell>
          <cell r="E105">
            <v>31.509486428097791</v>
          </cell>
          <cell r="F105">
            <v>31.026042686508713</v>
          </cell>
          <cell r="G105">
            <v>28.688402560666958</v>
          </cell>
          <cell r="H105">
            <v>28.36222355050807</v>
          </cell>
          <cell r="I105">
            <v>32.809548991463323</v>
          </cell>
          <cell r="J105">
            <v>34.110555050045498</v>
          </cell>
          <cell r="K105">
            <v>32.743362831858406</v>
          </cell>
          <cell r="L105">
            <v>31.414197875908322</v>
          </cell>
          <cell r="M105">
            <v>23.161764705882355</v>
          </cell>
          <cell r="N105">
            <v>23.015873015873012</v>
          </cell>
          <cell r="O105">
            <v>28.352044058462194</v>
          </cell>
          <cell r="P105">
            <v>34.924997137295314</v>
          </cell>
          <cell r="Q105">
            <v>43.079655690668126</v>
          </cell>
          <cell r="R105">
            <v>32.984747980686791</v>
          </cell>
          <cell r="S105">
            <v>31.021555763823805</v>
          </cell>
          <cell r="T105">
            <v>27.824930974537271</v>
          </cell>
          <cell r="U105">
            <v>24.64336661911555</v>
          </cell>
          <cell r="V105">
            <v>25.949367088607588</v>
          </cell>
          <cell r="W105">
            <v>28.361155986357929</v>
          </cell>
          <cell r="X105">
            <v>34.305249663061701</v>
          </cell>
          <cell r="Y105">
            <v>33.554620539192761</v>
          </cell>
          <cell r="Z105">
            <v>44.810292193632797</v>
          </cell>
        </row>
        <row r="107">
          <cell r="B107">
            <v>12.882600344164144</v>
          </cell>
          <cell r="C107">
            <v>14.55622942860356</v>
          </cell>
          <cell r="D107">
            <v>9.6225510754298718</v>
          </cell>
          <cell r="E107">
            <v>7.6722302355931022</v>
          </cell>
          <cell r="F107">
            <v>7.3614557485525216</v>
          </cell>
          <cell r="G107">
            <v>6.3161169881767263</v>
          </cell>
          <cell r="H107">
            <v>6.6098707403055235</v>
          </cell>
          <cell r="I107">
            <v>8.3067885657551805</v>
          </cell>
          <cell r="J107">
            <v>7.9401143185133805</v>
          </cell>
          <cell r="K107">
            <v>8.4503239740820746</v>
          </cell>
          <cell r="L107">
            <v>7.8498293515358366</v>
          </cell>
          <cell r="M107">
            <v>5.1587301587301582</v>
          </cell>
          <cell r="N107">
            <v>3.9370078740157481</v>
          </cell>
          <cell r="O107">
            <v>7.0201173512154229</v>
          </cell>
          <cell r="P107">
            <v>8.3421392509099448</v>
          </cell>
          <cell r="Q107">
            <v>8.2654600301659116</v>
          </cell>
          <cell r="R107">
            <v>11.546832921385619</v>
          </cell>
          <cell r="S107">
            <v>7.8972868217054266</v>
          </cell>
          <cell r="T107">
            <v>8.9718823781927455</v>
          </cell>
          <cell r="U107">
            <v>7.3982300884955752</v>
          </cell>
          <cell r="V107">
            <v>7.9905063291139236</v>
          </cell>
          <cell r="W107">
            <v>8.1930830405030513</v>
          </cell>
          <cell r="X107">
            <v>15.163162547565054</v>
          </cell>
          <cell r="Y107">
            <v>11.026941571701467</v>
          </cell>
          <cell r="Z107">
            <v>8.4891732283464556</v>
          </cell>
        </row>
        <row r="108">
          <cell r="B108">
            <v>14.306153954581747</v>
          </cell>
          <cell r="C108">
            <v>15.850221261279676</v>
          </cell>
          <cell r="D108">
            <v>12.512858335112476</v>
          </cell>
          <cell r="E108">
            <v>10.082108427110445</v>
          </cell>
          <cell r="F108">
            <v>9.5298926928972936</v>
          </cell>
          <cell r="G108">
            <v>7.8738170347003162</v>
          </cell>
          <cell r="H108">
            <v>8.672156459083892</v>
          </cell>
          <cell r="I108">
            <v>11.032280950691737</v>
          </cell>
          <cell r="J108">
            <v>10.98289252286782</v>
          </cell>
          <cell r="K108">
            <v>11.146424517593644</v>
          </cell>
          <cell r="L108">
            <v>9.8295548568591773</v>
          </cell>
          <cell r="M108">
            <v>6.6901408450704221</v>
          </cell>
          <cell r="N108">
            <v>5.9923962981481314</v>
          </cell>
          <cell r="O108">
            <v>9.7013558079882749</v>
          </cell>
          <cell r="P108">
            <v>11.687640871525169</v>
          </cell>
          <cell r="Q108">
            <v>11.895823557015486</v>
          </cell>
          <cell r="R108">
            <v>14.650857182982735</v>
          </cell>
          <cell r="S108">
            <v>10.088424437299038</v>
          </cell>
          <cell r="T108">
            <v>11.592076302274394</v>
          </cell>
          <cell r="U108">
            <v>9.7934918648310383</v>
          </cell>
          <cell r="V108">
            <v>9.1655266757865945</v>
          </cell>
          <cell r="W108">
            <v>10.470219435736677</v>
          </cell>
          <cell r="X108">
            <v>18.514836571772857</v>
          </cell>
          <cell r="Y108">
            <v>14.185914272562345</v>
          </cell>
          <cell r="Z108">
            <v>11.498733190411228</v>
          </cell>
        </row>
        <row r="109">
          <cell r="B109">
            <v>15.335633046614021</v>
          </cell>
          <cell r="C109">
            <v>16.801430890125022</v>
          </cell>
          <cell r="D109">
            <v>14.088679215710858</v>
          </cell>
          <cell r="E109">
            <v>11.241720866400144</v>
          </cell>
          <cell r="F109">
            <v>10.880876312186217</v>
          </cell>
          <cell r="G109">
            <v>8.9410795220436743</v>
          </cell>
          <cell r="H109">
            <v>9.7268673355629875</v>
          </cell>
          <cell r="I109">
            <v>12.160404878220223</v>
          </cell>
          <cell r="J109">
            <v>12.013680132711954</v>
          </cell>
          <cell r="K109">
            <v>12.309552599758163</v>
          </cell>
          <cell r="L109">
            <v>10.700525394045535</v>
          </cell>
          <cell r="M109">
            <v>6.968641114982578</v>
          </cell>
          <cell r="N109">
            <v>7.3984345881475972</v>
          </cell>
          <cell r="O109">
            <v>11.466481829884147</v>
          </cell>
          <cell r="P109">
            <v>12.709264143833773</v>
          </cell>
          <cell r="Q109">
            <v>12.217898832684826</v>
          </cell>
          <cell r="R109">
            <v>16.657291147032911</v>
          </cell>
          <cell r="S109">
            <v>11.553610503282275</v>
          </cell>
          <cell r="T109">
            <v>12.888802488335923</v>
          </cell>
          <cell r="U109">
            <v>11.155778894472361</v>
          </cell>
          <cell r="V109">
            <v>9.5697329376854601</v>
          </cell>
          <cell r="W109">
            <v>11.608651571476852</v>
          </cell>
          <cell r="X109">
            <v>21.133940505424139</v>
          </cell>
          <cell r="Y109">
            <v>16.188262638001163</v>
          </cell>
          <cell r="Z109">
            <v>12.161599333610996</v>
          </cell>
        </row>
        <row r="110">
          <cell r="B110" t="str">
            <v>:</v>
          </cell>
          <cell r="C110" t="str">
            <v>:</v>
          </cell>
          <cell r="D110">
            <v>14.374155602458991</v>
          </cell>
          <cell r="E110">
            <v>11.460650795300968</v>
          </cell>
          <cell r="F110">
            <v>11.140633896375025</v>
          </cell>
          <cell r="G110">
            <v>9.0556831228473005</v>
          </cell>
          <cell r="H110">
            <v>9.7214161346488677</v>
          </cell>
          <cell r="I110">
            <v>12.423092510039419</v>
          </cell>
          <cell r="J110">
            <v>12.167675636154987</v>
          </cell>
          <cell r="K110">
            <v>12.330487192365647</v>
          </cell>
          <cell r="L110">
            <v>10.860879041046131</v>
          </cell>
          <cell r="M110">
            <v>6.8345323741007196</v>
          </cell>
          <cell r="N110">
            <v>7.6240589952373634</v>
          </cell>
          <cell r="O110">
            <v>11.776160705134776</v>
          </cell>
          <cell r="P110">
            <v>12.81134815145761</v>
          </cell>
          <cell r="Q110">
            <v>12.371967654986522</v>
          </cell>
          <cell r="R110">
            <v>17.028129225154718</v>
          </cell>
          <cell r="S110">
            <v>12.021857923497267</v>
          </cell>
          <cell r="T110">
            <v>13.33532814681827</v>
          </cell>
          <cell r="U110">
            <v>11.297071129707112</v>
          </cell>
          <cell r="V110">
            <v>9.9154496541122192</v>
          </cell>
          <cell r="W110">
            <v>12.101689012711129</v>
          </cell>
          <cell r="X110">
            <v>21.726983719212615</v>
          </cell>
          <cell r="Y110">
            <v>16.27646363994306</v>
          </cell>
          <cell r="Z110">
            <v>12.860499893185217</v>
          </cell>
        </row>
        <row r="111">
          <cell r="B111" t="str">
            <v>:</v>
          </cell>
          <cell r="C111" t="str">
            <v>:</v>
          </cell>
          <cell r="D111">
            <v>14.456925082739946</v>
          </cell>
          <cell r="E111">
            <v>11.578361960171973</v>
          </cell>
          <cell r="F111">
            <v>11.308008615625612</v>
          </cell>
          <cell r="G111">
            <v>9.2600863480720559</v>
          </cell>
          <cell r="H111">
            <v>9.8027495517035259</v>
          </cell>
          <cell r="I111">
            <v>12.495278386341315</v>
          </cell>
          <cell r="J111">
            <v>12.154231119199272</v>
          </cell>
          <cell r="K111">
            <v>12.493492972410202</v>
          </cell>
          <cell r="L111">
            <v>10.899944102850753</v>
          </cell>
          <cell r="M111">
            <v>6.9852941176470589</v>
          </cell>
          <cell r="N111">
            <v>7.9365079365079358</v>
          </cell>
          <cell r="O111">
            <v>11.851302690108032</v>
          </cell>
          <cell r="P111">
            <v>12.716134203595558</v>
          </cell>
          <cell r="Q111">
            <v>12.283098783986883</v>
          </cell>
          <cell r="R111">
            <v>17.137087676548894</v>
          </cell>
          <cell r="S111">
            <v>12.183692596063731</v>
          </cell>
          <cell r="T111">
            <v>13.34492279374169</v>
          </cell>
          <cell r="U111">
            <v>11.30527817403709</v>
          </cell>
          <cell r="V111">
            <v>9.9683544303797458</v>
          </cell>
          <cell r="W111">
            <v>12.170166935918148</v>
          </cell>
          <cell r="X111">
            <v>21.836888991157423</v>
          </cell>
          <cell r="Y111">
            <v>16.406420445691133</v>
          </cell>
          <cell r="Z111">
            <v>13.039686000872219</v>
          </cell>
        </row>
        <row r="113">
          <cell r="B113">
            <v>27.49895048657433</v>
          </cell>
          <cell r="C113">
            <v>29.500755914150648</v>
          </cell>
          <cell r="D113">
            <v>25.797136181175485</v>
          </cell>
          <cell r="E113">
            <v>27.744579526982161</v>
          </cell>
          <cell r="F113">
            <v>25.96153846153846</v>
          </cell>
          <cell r="G113">
            <v>25.497822028624768</v>
          </cell>
          <cell r="H113">
            <v>30.787309048178614</v>
          </cell>
          <cell r="I113">
            <v>28.626980515451123</v>
          </cell>
          <cell r="J113">
            <v>25.630784684189127</v>
          </cell>
          <cell r="K113">
            <v>25.890928725701944</v>
          </cell>
          <cell r="L113">
            <v>26.734926052332199</v>
          </cell>
          <cell r="M113">
            <v>59.126984126984119</v>
          </cell>
          <cell r="N113">
            <v>57.874015748031496</v>
          </cell>
          <cell r="O113">
            <v>27.221290863369656</v>
          </cell>
          <cell r="P113">
            <v>22.625337560173765</v>
          </cell>
          <cell r="Q113">
            <v>27.677224736048267</v>
          </cell>
          <cell r="R113">
            <v>24.746375474969565</v>
          </cell>
          <cell r="S113">
            <v>25.872093023255811</v>
          </cell>
          <cell r="T113">
            <v>24.490233955784504</v>
          </cell>
          <cell r="U113">
            <v>24.672566371681416</v>
          </cell>
          <cell r="V113">
            <v>21.439873417721518</v>
          </cell>
          <cell r="W113">
            <v>24.708710930275565</v>
          </cell>
          <cell r="X113">
            <v>30.064957527770307</v>
          </cell>
          <cell r="Y113">
            <v>20.63105197286081</v>
          </cell>
          <cell r="Z113">
            <v>22.588582677165352</v>
          </cell>
        </row>
        <row r="114">
          <cell r="B114">
            <v>28.70927833138947</v>
          </cell>
          <cell r="C114">
            <v>30.629171428867203</v>
          </cell>
          <cell r="D114">
            <v>25.738505133629641</v>
          </cell>
          <cell r="E114">
            <v>26.648583263076873</v>
          </cell>
          <cell r="F114">
            <v>24.731732243229434</v>
          </cell>
          <cell r="G114">
            <v>25.564668769716086</v>
          </cell>
          <cell r="H114">
            <v>29.773546062789503</v>
          </cell>
          <cell r="I114">
            <v>27.259827791931379</v>
          </cell>
          <cell r="J114">
            <v>24.927029562636992</v>
          </cell>
          <cell r="K114">
            <v>26.083995459704884</v>
          </cell>
          <cell r="L114">
            <v>23.134204865133214</v>
          </cell>
          <cell r="M114">
            <v>55.985915492957751</v>
          </cell>
          <cell r="N114">
            <v>54.680616220601699</v>
          </cell>
          <cell r="O114">
            <v>27.134481495053137</v>
          </cell>
          <cell r="P114">
            <v>22.901014274981218</v>
          </cell>
          <cell r="Q114">
            <v>25.868137024870951</v>
          </cell>
          <cell r="R114">
            <v>25.579062465517065</v>
          </cell>
          <cell r="S114">
            <v>26.366559485530544</v>
          </cell>
          <cell r="T114">
            <v>25.953778429933966</v>
          </cell>
          <cell r="U114">
            <v>25.250312891113889</v>
          </cell>
          <cell r="V114">
            <v>22.77701778385773</v>
          </cell>
          <cell r="W114">
            <v>25.423197492163009</v>
          </cell>
          <cell r="X114">
            <v>28.956168097605062</v>
          </cell>
          <cell r="Y114">
            <v>22.707210744361106</v>
          </cell>
          <cell r="Z114">
            <v>24.420190995907234</v>
          </cell>
        </row>
        <row r="115">
          <cell r="B115">
            <v>29.640758928575409</v>
          </cell>
          <cell r="C115">
            <v>31.676858826595033</v>
          </cell>
          <cell r="D115">
            <v>29.374794288669808</v>
          </cell>
          <cell r="E115">
            <v>30.785448614674699</v>
          </cell>
          <cell r="F115">
            <v>27.83204016430853</v>
          </cell>
          <cell r="G115">
            <v>30.146957835462164</v>
          </cell>
          <cell r="H115">
            <v>33.444816053511708</v>
          </cell>
          <cell r="I115">
            <v>31.75060626295997</v>
          </cell>
          <cell r="J115">
            <v>28.77427070391408</v>
          </cell>
          <cell r="K115">
            <v>28.827085852478845</v>
          </cell>
          <cell r="L115">
            <v>26.917688266199647</v>
          </cell>
          <cell r="M115">
            <v>59.930313588850169</v>
          </cell>
          <cell r="N115">
            <v>58.07771151695863</v>
          </cell>
          <cell r="O115">
            <v>30.309931676403608</v>
          </cell>
          <cell r="P115">
            <v>27.15723744415137</v>
          </cell>
          <cell r="Q115">
            <v>29.818417639429313</v>
          </cell>
          <cell r="R115">
            <v>28.822823906513683</v>
          </cell>
          <cell r="S115">
            <v>29.409190371991251</v>
          </cell>
          <cell r="T115">
            <v>29.869751166407461</v>
          </cell>
          <cell r="U115">
            <v>28.810720268006701</v>
          </cell>
          <cell r="V115">
            <v>26.557863501483673</v>
          </cell>
          <cell r="W115">
            <v>28.692125718148027</v>
          </cell>
          <cell r="X115">
            <v>30.94712629386715</v>
          </cell>
          <cell r="Y115">
            <v>26.731551423590936</v>
          </cell>
          <cell r="Z115">
            <v>27.86339025406081</v>
          </cell>
        </row>
        <row r="116">
          <cell r="B116" t="str">
            <v>:</v>
          </cell>
          <cell r="C116" t="str">
            <v>:</v>
          </cell>
          <cell r="D116">
            <v>30.129189432619103</v>
          </cell>
          <cell r="E116">
            <v>31.602037633849672</v>
          </cell>
          <cell r="F116">
            <v>28.544315809451508</v>
          </cell>
          <cell r="G116">
            <v>30.223880597014922</v>
          </cell>
          <cell r="H116">
            <v>34.242600116076609</v>
          </cell>
          <cell r="I116">
            <v>32.807722064620712</v>
          </cell>
          <cell r="J116">
            <v>29.635572158818732</v>
          </cell>
          <cell r="K116">
            <v>29.55801104972376</v>
          </cell>
          <cell r="L116">
            <v>27.53359970940792</v>
          </cell>
          <cell r="M116">
            <v>60.791366906474821</v>
          </cell>
          <cell r="N116">
            <v>59.086457213089574</v>
          </cell>
          <cell r="O116">
            <v>31.05462744696116</v>
          </cell>
          <cell r="P116">
            <v>28.107896794370603</v>
          </cell>
          <cell r="Q116">
            <v>30.849056603773583</v>
          </cell>
          <cell r="R116">
            <v>29.497763072559994</v>
          </cell>
          <cell r="S116">
            <v>30.05464480874317</v>
          </cell>
          <cell r="T116">
            <v>30.789946140035902</v>
          </cell>
          <cell r="U116">
            <v>29.846582984658294</v>
          </cell>
          <cell r="V116">
            <v>27.440430438124519</v>
          </cell>
          <cell r="W116">
            <v>29.636078704509838</v>
          </cell>
          <cell r="X116">
            <v>31.431232137696291</v>
          </cell>
          <cell r="Y116">
            <v>27.443438228791234</v>
          </cell>
          <cell r="Z116">
            <v>28.2845545823542</v>
          </cell>
        </row>
        <row r="117">
          <cell r="B117" t="str">
            <v>:</v>
          </cell>
          <cell r="C117" t="str">
            <v>:</v>
          </cell>
          <cell r="D117">
            <v>30.504017205451365</v>
          </cell>
          <cell r="E117">
            <v>31.988620564266004</v>
          </cell>
          <cell r="F117">
            <v>29.077736440180146</v>
          </cell>
          <cell r="G117">
            <v>30.400476403156169</v>
          </cell>
          <cell r="H117">
            <v>34.817692767483557</v>
          </cell>
          <cell r="I117">
            <v>33.157059756742463</v>
          </cell>
          <cell r="J117">
            <v>30.075068243858052</v>
          </cell>
          <cell r="K117">
            <v>30.036439354502857</v>
          </cell>
          <cell r="L117">
            <v>27.855412707285261</v>
          </cell>
          <cell r="M117">
            <v>61.397058823529413</v>
          </cell>
          <cell r="N117">
            <v>60.714285714285708</v>
          </cell>
          <cell r="O117">
            <v>31.741156534632498</v>
          </cell>
          <cell r="P117">
            <v>28.558341921447383</v>
          </cell>
          <cell r="Q117">
            <v>30.974176800109298</v>
          </cell>
          <cell r="R117">
            <v>29.837326835431615</v>
          </cell>
          <cell r="S117">
            <v>30.506091846298027</v>
          </cell>
          <cell r="T117">
            <v>31.342673074956533</v>
          </cell>
          <cell r="U117">
            <v>30.064194008559202</v>
          </cell>
          <cell r="V117">
            <v>27.768987341772149</v>
          </cell>
          <cell r="W117">
            <v>30.335666846167658</v>
          </cell>
          <cell r="X117">
            <v>31.902304329246245</v>
          </cell>
          <cell r="Y117">
            <v>27.548698768895118</v>
          </cell>
          <cell r="Z117">
            <v>28.45617095508068</v>
          </cell>
        </row>
        <row r="119">
          <cell r="B119">
            <v>1.8109836087751452</v>
          </cell>
          <cell r="C119">
            <v>1.8709494958889064</v>
          </cell>
          <cell r="D119">
            <v>0.9600498072837147</v>
          </cell>
          <cell r="E119">
            <v>0.5968032634058974</v>
          </cell>
          <cell r="F119">
            <v>0.76252893292762214</v>
          </cell>
          <cell r="G119">
            <v>0.4143059490084986</v>
          </cell>
          <cell r="H119">
            <v>0.58342866481451217</v>
          </cell>
          <cell r="I119">
            <v>0.58123860122115611</v>
          </cell>
          <cell r="J119">
            <v>0.68409472846276309</v>
          </cell>
          <cell r="K119">
            <v>0.60557768924302791</v>
          </cell>
          <cell r="L119">
            <v>0.52532530379610709</v>
          </cell>
          <cell r="M119">
            <v>0.10810810810810965</v>
          </cell>
          <cell r="N119">
            <v>0.1206030150753786</v>
          </cell>
          <cell r="O119">
            <v>0.78643060542280563</v>
          </cell>
          <cell r="P119">
            <v>0.74801698363072888</v>
          </cell>
          <cell r="Q119">
            <v>0.5723070819281888</v>
          </cell>
          <cell r="R119">
            <v>1.2541960904718044</v>
          </cell>
          <cell r="S119">
            <v>0.52511415525114147</v>
          </cell>
          <cell r="T119">
            <v>1.2599909025927611</v>
          </cell>
          <cell r="U119">
            <v>1.0273918844674672</v>
          </cell>
          <cell r="V119">
            <v>0.53306830502349123</v>
          </cell>
          <cell r="W119">
            <v>0.68472085771645819</v>
          </cell>
          <cell r="X119">
            <v>1.7055383762981153</v>
          </cell>
          <cell r="Y119">
            <v>1.1509367267585719</v>
          </cell>
          <cell r="Z119">
            <v>0.24121405750798719</v>
          </cell>
        </row>
        <row r="120">
          <cell r="B120">
            <v>1.7791486750503052</v>
          </cell>
          <cell r="C120">
            <v>1.8486341641299338</v>
          </cell>
          <cell r="D120">
            <v>1.172174877526603</v>
          </cell>
          <cell r="E120">
            <v>0.79716839370772452</v>
          </cell>
          <cell r="F120">
            <v>0.8616649734516667</v>
          </cell>
          <cell r="G120">
            <v>0.43941976632612745</v>
          </cell>
          <cell r="H120">
            <v>0.72261721397326106</v>
          </cell>
          <cell r="I120">
            <v>0.87282820510976733</v>
          </cell>
          <cell r="J120">
            <v>0.85985033668000621</v>
          </cell>
          <cell r="K120">
            <v>0.86688018433179725</v>
          </cell>
          <cell r="L120">
            <v>0.74224466977676673</v>
          </cell>
          <cell r="M120">
            <v>0.15889355742296918</v>
          </cell>
          <cell r="N120">
            <v>0.22631172839506172</v>
          </cell>
          <cell r="O120">
            <v>0.98054383677226353</v>
          </cell>
          <cell r="P120">
            <v>0.92817893517106786</v>
          </cell>
          <cell r="Q120">
            <v>0.64846616388096212</v>
          </cell>
          <cell r="R120">
            <v>1.4907795153760592</v>
          </cell>
          <cell r="S120">
            <v>0.81913827655310611</v>
          </cell>
          <cell r="T120">
            <v>1.5743755948669138</v>
          </cell>
          <cell r="U120">
            <v>1.884978591817317</v>
          </cell>
          <cell r="V120">
            <v>1.0124932614555255</v>
          </cell>
          <cell r="W120">
            <v>0.8387556914063744</v>
          </cell>
          <cell r="X120">
            <v>1.8839778731289776</v>
          </cell>
          <cell r="Y120">
            <v>1.3770492062321571</v>
          </cell>
          <cell r="Z120">
            <v>0.28921408104789192</v>
          </cell>
        </row>
        <row r="121">
          <cell r="B121">
            <v>1.9753761442440207</v>
          </cell>
          <cell r="C121">
            <v>2.0610769825043889</v>
          </cell>
          <cell r="D121">
            <v>1.3251235737981508</v>
          </cell>
          <cell r="E121">
            <v>1.0038903187873076</v>
          </cell>
          <cell r="F121">
            <v>0.94302142294189295</v>
          </cell>
          <cell r="G121">
            <v>0.66896115953989788</v>
          </cell>
          <cell r="H121">
            <v>0.81897739566133343</v>
          </cell>
          <cell r="I121">
            <v>1.1396116196112047</v>
          </cell>
          <cell r="J121">
            <v>0.92862444741029304</v>
          </cell>
          <cell r="K121">
            <v>0.97092811039394611</v>
          </cell>
          <cell r="L121">
            <v>0.85923723525309259</v>
          </cell>
          <cell r="M121">
            <v>7.8990536277602524E-2</v>
          </cell>
          <cell r="N121">
            <v>0.12919298245614036</v>
          </cell>
          <cell r="O121">
            <v>1.0428444331469242</v>
          </cell>
          <cell r="P121">
            <v>1.0374648586897133</v>
          </cell>
          <cell r="Q121">
            <v>0.59191190801013449</v>
          </cell>
          <cell r="R121">
            <v>1.6500028420293511</v>
          </cell>
          <cell r="S121">
            <v>1.1262468233799239</v>
          </cell>
          <cell r="T121">
            <v>2.1437476985393396</v>
          </cell>
          <cell r="U121">
            <v>2.106662642006476</v>
          </cell>
          <cell r="V121">
            <v>1.0338261309072529</v>
          </cell>
          <cell r="W121">
            <v>0.94970663678981049</v>
          </cell>
          <cell r="X121">
            <v>1.8914015572299603</v>
          </cell>
          <cell r="Y121">
            <v>1.5504223593176314</v>
          </cell>
          <cell r="Z121">
            <v>0.36810987322320399</v>
          </cell>
        </row>
        <row r="122">
          <cell r="B122">
            <v>2.0301071149907908</v>
          </cell>
          <cell r="C122">
            <v>2.1118048358470514</v>
          </cell>
          <cell r="D122">
            <v>1.2617231923294729</v>
          </cell>
          <cell r="E122">
            <v>0.92258025202915162</v>
          </cell>
          <cell r="F122">
            <v>0.86959127256535373</v>
          </cell>
          <cell r="G122">
            <v>0.54687135217308691</v>
          </cell>
          <cell r="H122">
            <v>0.76972270055222369</v>
          </cell>
          <cell r="I122">
            <v>1.061630768120648</v>
          </cell>
          <cell r="J122">
            <v>0.89949857545075773</v>
          </cell>
          <cell r="K122">
            <v>0.88670785269559338</v>
          </cell>
          <cell r="L122">
            <v>0.84325429579050049</v>
          </cell>
          <cell r="M122">
            <v>6.3241863433312062E-2</v>
          </cell>
          <cell r="N122">
            <v>0.1247503566333809</v>
          </cell>
          <cell r="O122">
            <v>1.0190178280143545</v>
          </cell>
          <cell r="P122">
            <v>1.0412571440490592</v>
          </cell>
          <cell r="Q122">
            <v>0.50787025458910617</v>
          </cell>
          <cell r="R122">
            <v>1.574833074740384</v>
          </cell>
          <cell r="S122">
            <v>0.93601258824530065</v>
          </cell>
          <cell r="T122">
            <v>2.1246988819041221</v>
          </cell>
          <cell r="U122">
            <v>1.8171020969405292</v>
          </cell>
          <cell r="V122">
            <v>0.80864458228850478</v>
          </cell>
          <cell r="W122">
            <v>0.91273501132953638</v>
          </cell>
          <cell r="X122">
            <v>1.771935264195136</v>
          </cell>
          <cell r="Y122">
            <v>1.5239833631889967</v>
          </cell>
          <cell r="Z122">
            <v>0.33664370307299329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 t="str">
            <v xml:space="preserve">Spain </v>
          </cell>
          <cell r="B4">
            <v>3.5563583228656936</v>
          </cell>
          <cell r="C4">
            <v>-1.2567578497968634</v>
          </cell>
          <cell r="D4">
            <v>-0.49443760605414333</v>
          </cell>
          <cell r="E4">
            <v>-2.147285796520737</v>
          </cell>
          <cell r="F4">
            <v>1.3606730463775474</v>
          </cell>
          <cell r="G4">
            <v>3.1601741605381095</v>
          </cell>
        </row>
        <row r="5">
          <cell r="B5">
            <v>2.2591320180928021</v>
          </cell>
          <cell r="C5">
            <v>-1.9801971788863781</v>
          </cell>
          <cell r="D5">
            <v>1.926149849253922</v>
          </cell>
          <cell r="E5">
            <v>-0.12186808725527243</v>
          </cell>
          <cell r="F5">
            <v>1.366868420132672</v>
          </cell>
          <cell r="G5">
            <v>1.8989034298017238</v>
          </cell>
        </row>
        <row r="8">
          <cell r="A8" t="str">
            <v xml:space="preserve">Spain </v>
          </cell>
          <cell r="B8">
            <v>60.6</v>
          </cell>
          <cell r="C8">
            <v>69.7</v>
          </cell>
          <cell r="D8">
            <v>64</v>
          </cell>
          <cell r="E8">
            <v>62</v>
          </cell>
          <cell r="F8">
            <v>58.6</v>
          </cell>
          <cell r="G8">
            <v>62</v>
          </cell>
        </row>
        <row r="9">
          <cell r="B9">
            <v>66.5</v>
          </cell>
          <cell r="C9">
            <v>69.8</v>
          </cell>
          <cell r="D9">
            <v>68.900000000000006</v>
          </cell>
          <cell r="E9">
            <v>68.599999999999994</v>
          </cell>
          <cell r="F9">
            <v>68.400000000000006</v>
          </cell>
          <cell r="G9">
            <v>70.099999999999994</v>
          </cell>
        </row>
        <row r="11">
          <cell r="A11" t="str">
            <v xml:space="preserve">Spain </v>
          </cell>
          <cell r="B11">
            <v>13.8</v>
          </cell>
          <cell r="C11">
            <v>8.1999999999999993</v>
          </cell>
          <cell r="D11">
            <v>17.899999999999999</v>
          </cell>
          <cell r="E11">
            <v>21.4</v>
          </cell>
          <cell r="F11">
            <v>26.1</v>
          </cell>
          <cell r="G11">
            <v>22.1</v>
          </cell>
        </row>
        <row r="12">
          <cell r="B12">
            <v>9.1999999999999993</v>
          </cell>
          <cell r="C12">
            <v>7.1</v>
          </cell>
          <cell r="D12">
            <v>8.9</v>
          </cell>
          <cell r="E12">
            <v>9.6</v>
          </cell>
          <cell r="F12">
            <v>10.8</v>
          </cell>
          <cell r="G12">
            <v>9.3000000000000007</v>
          </cell>
        </row>
        <row r="18">
          <cell r="A18" t="str">
            <v xml:space="preserve">Spain </v>
          </cell>
          <cell r="B18">
            <v>-1</v>
          </cell>
          <cell r="C18">
            <v>2</v>
          </cell>
          <cell r="D18">
            <v>-11</v>
          </cell>
          <cell r="E18">
            <v>-9.6</v>
          </cell>
          <cell r="F18">
            <v>-6.9</v>
          </cell>
          <cell r="G18">
            <v>-5.0999999999999996</v>
          </cell>
        </row>
        <row r="19">
          <cell r="B19">
            <v>0</v>
          </cell>
          <cell r="C19">
            <v>-0.9</v>
          </cell>
          <cell r="D19">
            <v>-6.7</v>
          </cell>
          <cell r="E19">
            <v>-4.5</v>
          </cell>
          <cell r="F19">
            <v>-3.3</v>
          </cell>
          <cell r="G19">
            <v>-2.4</v>
          </cell>
        </row>
        <row r="21">
          <cell r="A21" t="str">
            <v xml:space="preserve">Spain </v>
          </cell>
          <cell r="B21">
            <v>58</v>
          </cell>
          <cell r="C21">
            <v>35.5</v>
          </cell>
          <cell r="D21">
            <v>52.7</v>
          </cell>
          <cell r="E21">
            <v>69.5</v>
          </cell>
          <cell r="F21">
            <v>93.7</v>
          </cell>
          <cell r="G21">
            <v>99.2</v>
          </cell>
        </row>
        <row r="22">
          <cell r="B22">
            <v>60.6</v>
          </cell>
          <cell r="C22">
            <v>57.9</v>
          </cell>
          <cell r="D22">
            <v>73.099999999999994</v>
          </cell>
          <cell r="E22">
            <v>81.099999999999994</v>
          </cell>
          <cell r="F22">
            <v>85.5</v>
          </cell>
          <cell r="G22">
            <v>85.2</v>
          </cell>
        </row>
        <row r="24">
          <cell r="A24" t="str">
            <v xml:space="preserve">Spain </v>
          </cell>
          <cell r="B24">
            <v>3.7</v>
          </cell>
          <cell r="C24">
            <v>4.5999999999999996</v>
          </cell>
          <cell r="D24">
            <v>5.0999999999999996</v>
          </cell>
          <cell r="E24">
            <v>3.7</v>
          </cell>
          <cell r="F24">
            <v>2.2000000000000002</v>
          </cell>
          <cell r="G24">
            <v>2.5</v>
          </cell>
        </row>
        <row r="25">
          <cell r="B25">
            <v>2.9</v>
          </cell>
          <cell r="C25">
            <v>3.2</v>
          </cell>
          <cell r="D25">
            <v>3.7</v>
          </cell>
          <cell r="E25">
            <v>3.3</v>
          </cell>
          <cell r="F25">
            <v>3</v>
          </cell>
          <cell r="G25">
            <v>2.9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rogr. - only internal use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I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0">
          <cell r="B30">
            <v>19338.172219748223</v>
          </cell>
          <cell r="C30">
            <v>7583.2456366986944</v>
          </cell>
          <cell r="D30">
            <v>0</v>
          </cell>
          <cell r="E30">
            <v>26921.417856446915</v>
          </cell>
          <cell r="F30">
            <v>19338.172219748223</v>
          </cell>
          <cell r="G30">
            <v>3962.8214687592108</v>
          </cell>
          <cell r="H30">
            <v>936.11339751293519</v>
          </cell>
          <cell r="I30">
            <v>24237.107086020369</v>
          </cell>
        </row>
        <row r="31">
          <cell r="B31">
            <v>7262.2329392517786</v>
          </cell>
          <cell r="C31">
            <v>4817.912723301305</v>
          </cell>
          <cell r="D31">
            <v>0</v>
          </cell>
          <cell r="E31">
            <v>12080.145662553085</v>
          </cell>
          <cell r="F31">
            <v>7251.9225352517788</v>
          </cell>
          <cell r="G31">
            <v>2501.779549240789</v>
          </cell>
          <cell r="H31">
            <v>1016.0835304870648</v>
          </cell>
          <cell r="I31">
            <v>10769.785614979633</v>
          </cell>
        </row>
        <row r="32">
          <cell r="B32">
            <v>26600.405159000002</v>
          </cell>
          <cell r="C32">
            <v>12401.158359999999</v>
          </cell>
          <cell r="D32">
            <v>0</v>
          </cell>
          <cell r="E32">
            <v>39001.563519000003</v>
          </cell>
          <cell r="F32">
            <v>26590.094755000002</v>
          </cell>
          <cell r="G32">
            <v>6464.6010179999994</v>
          </cell>
          <cell r="H32">
            <v>1952.1969279999998</v>
          </cell>
          <cell r="I32">
            <v>35006.892701000004</v>
          </cell>
        </row>
        <row r="33">
          <cell r="B33"/>
          <cell r="C33"/>
          <cell r="D33"/>
          <cell r="E33"/>
          <cell r="F33"/>
          <cell r="G33"/>
          <cell r="H33"/>
          <cell r="I33"/>
        </row>
        <row r="34">
          <cell r="B34"/>
          <cell r="C34"/>
          <cell r="D34"/>
          <cell r="E34"/>
          <cell r="F34">
            <v>0</v>
          </cell>
          <cell r="G34">
            <v>-3620.4241679394836</v>
          </cell>
          <cell r="H34">
            <v>936.11339751293519</v>
          </cell>
          <cell r="I34">
            <v>-2684.3107704265458</v>
          </cell>
        </row>
        <row r="35">
          <cell r="B35"/>
          <cell r="C35"/>
          <cell r="D35"/>
          <cell r="E35"/>
          <cell r="F35">
            <v>-10.310403999999835</v>
          </cell>
          <cell r="G35">
            <v>-2316.133174060516</v>
          </cell>
          <cell r="H35">
            <v>1016.0835304870648</v>
          </cell>
          <cell r="I35">
            <v>-1310.3600475734511</v>
          </cell>
        </row>
        <row r="36">
          <cell r="B36"/>
          <cell r="C36"/>
          <cell r="D36"/>
          <cell r="E36"/>
          <cell r="F36">
            <v>-10.310403999999835</v>
          </cell>
          <cell r="G36">
            <v>-5936.5573420000001</v>
          </cell>
          <cell r="H36">
            <v>1952.1969279999998</v>
          </cell>
          <cell r="I36">
            <v>-3994.6708179999987</v>
          </cell>
        </row>
        <row r="37">
          <cell r="B37">
            <v>0.35295683972832292</v>
          </cell>
          <cell r="C37">
            <v>0.1645491351561286</v>
          </cell>
          <cell r="D37">
            <v>0</v>
          </cell>
          <cell r="E37">
            <v>0.5175059748844516</v>
          </cell>
          <cell r="F37">
            <v>0.35282003250337995</v>
          </cell>
          <cell r="G37">
            <v>8.5777834276549669E-2</v>
          </cell>
          <cell r="H37">
            <v>2.5903412151641218E-2</v>
          </cell>
          <cell r="I37">
            <v>0.46450127893157089</v>
          </cell>
        </row>
        <row r="38">
          <cell r="B38">
            <v>6.9963568190206837</v>
          </cell>
          <cell r="C38">
            <v>3.2617145617568131</v>
          </cell>
          <cell r="D38">
            <v>0</v>
          </cell>
          <cell r="E38">
            <v>10.258071380777498</v>
          </cell>
          <cell r="F38">
            <v>6.9936450082455819</v>
          </cell>
          <cell r="G38">
            <v>1.7002994933417264</v>
          </cell>
          <cell r="H38">
            <v>0.51346083669191334</v>
          </cell>
          <cell r="I38">
            <v>9.2074053382792229</v>
          </cell>
        </row>
        <row r="39">
          <cell r="B39">
            <v>81.745198115120914</v>
          </cell>
          <cell r="C39">
            <v>38.109763401562319</v>
          </cell>
          <cell r="D39">
            <v>0</v>
          </cell>
          <cell r="E39">
            <v>119.85496151668322</v>
          </cell>
          <cell r="F39">
            <v>81.713513409095214</v>
          </cell>
          <cell r="G39">
            <v>19.866242179128086</v>
          </cell>
          <cell r="H39">
            <v>5.9992591723775694</v>
          </cell>
          <cell r="I39">
            <v>107.57901476060088</v>
          </cell>
        </row>
        <row r="40">
          <cell r="B40">
            <v>163.28808699761345</v>
          </cell>
          <cell r="C40">
            <v>64.031577502708302</v>
          </cell>
          <cell r="D40">
            <v>0</v>
          </cell>
          <cell r="E40">
            <v>227.31966450032175</v>
          </cell>
          <cell r="F40">
            <v>163.28808699761345</v>
          </cell>
          <cell r="G40">
            <v>33.461359708336957</v>
          </cell>
          <cell r="H40">
            <v>7.904375044122645</v>
          </cell>
          <cell r="I40">
            <v>204.65382175007309</v>
          </cell>
        </row>
        <row r="41">
          <cell r="B41">
            <v>35.087225262910714</v>
          </cell>
          <cell r="C41">
            <v>23.27757735583366</v>
          </cell>
          <cell r="D41">
            <v>0</v>
          </cell>
          <cell r="E41">
            <v>58.36480261874437</v>
          </cell>
          <cell r="F41">
            <v>35.037410905436126</v>
          </cell>
          <cell r="G41">
            <v>12.087260672665607</v>
          </cell>
          <cell r="H41">
            <v>4.9091721538480968</v>
          </cell>
          <cell r="I41">
            <v>52.033843731949837</v>
          </cell>
        </row>
        <row r="42">
          <cell r="B42"/>
          <cell r="C42"/>
          <cell r="D42"/>
          <cell r="E42"/>
          <cell r="F42"/>
          <cell r="G42"/>
          <cell r="H42"/>
          <cell r="I42"/>
        </row>
        <row r="43">
          <cell r="B43">
            <v>0.13476837160889893</v>
          </cell>
          <cell r="C43">
            <v>8.735130777022411E-2</v>
          </cell>
          <cell r="D43">
            <v>1.4300240814050822E-2</v>
          </cell>
          <cell r="E43">
            <v>0.23641992019317387</v>
          </cell>
          <cell r="F43">
            <v>0.13424832660224351</v>
          </cell>
          <cell r="G43">
            <v>6.0149302195474798E-2</v>
          </cell>
          <cell r="H43">
            <v>1.4160157454156747E-2</v>
          </cell>
          <cell r="I43">
            <v>0.20855778625187504</v>
          </cell>
        </row>
        <row r="44">
          <cell r="B44">
            <v>3.1333537559789653</v>
          </cell>
          <cell r="C44">
            <v>2.0309108511438998</v>
          </cell>
          <cell r="D44">
            <v>0.33247944403559987</v>
          </cell>
          <cell r="E44">
            <v>5.4967440511584647</v>
          </cell>
          <cell r="F44">
            <v>3.1212627515731937</v>
          </cell>
          <cell r="G44">
            <v>1.39846641837186</v>
          </cell>
          <cell r="H44">
            <v>0.32922251723123036</v>
          </cell>
          <cell r="I44">
            <v>4.8489516871762834</v>
          </cell>
        </row>
        <row r="45">
          <cell r="B45">
            <v>40.683539968943514</v>
          </cell>
          <cell r="C45">
            <v>26.369394974382395</v>
          </cell>
          <cell r="D45">
            <v>4.3169210385082506</v>
          </cell>
          <cell r="E45">
            <v>71.369855981834164</v>
          </cell>
          <cell r="F45">
            <v>40.526550079095216</v>
          </cell>
          <cell r="G45">
            <v>18.157721361174897</v>
          </cell>
          <cell r="H45">
            <v>4.2746330231289944</v>
          </cell>
          <cell r="I45">
            <v>62.958904463399101</v>
          </cell>
        </row>
        <row r="46">
          <cell r="B46">
            <v>145.32676141013204</v>
          </cell>
          <cell r="C46">
            <v>74.794928985215321</v>
          </cell>
          <cell r="D46">
            <v>9.593704754614544</v>
          </cell>
          <cell r="E46">
            <v>229.71539514996184</v>
          </cell>
          <cell r="F46">
            <v>145.25395974232552</v>
          </cell>
          <cell r="G46">
            <v>41.601088443390871</v>
          </cell>
          <cell r="H46">
            <v>8.7257098052600064</v>
          </cell>
          <cell r="I46">
            <v>195.58075799097642</v>
          </cell>
        </row>
        <row r="47">
          <cell r="B47">
            <v>16.067605882406536</v>
          </cell>
          <cell r="C47">
            <v>14.977928457022104</v>
          </cell>
          <cell r="D47">
            <v>3.0756274472402643</v>
          </cell>
          <cell r="E47">
            <v>34.121161786668914</v>
          </cell>
          <cell r="F47">
            <v>15.890811826592186</v>
          </cell>
          <cell r="G47">
            <v>12.642979260209959</v>
          </cell>
          <cell r="H47">
            <v>3.2275760692809996</v>
          </cell>
          <cell r="I47">
            <v>31.761367156083139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_2014"/>
      <sheetName val="Expenditures_2014"/>
      <sheetName val="EU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Spain</v>
          </cell>
          <cell r="D2" t="str">
            <v>EU15</v>
          </cell>
        </row>
        <row r="4">
          <cell r="A4" t="str">
            <v>Competitiveness</v>
          </cell>
          <cell r="B4">
            <v>163.18832582374853</v>
          </cell>
          <cell r="C4">
            <v>114.06206357919245</v>
          </cell>
          <cell r="D4">
            <v>78.636285217387368</v>
          </cell>
          <cell r="E4">
            <v>57.422248635589121</v>
          </cell>
        </row>
        <row r="5">
          <cell r="A5" t="str">
            <v>of which: Urban</v>
          </cell>
          <cell r="B5">
            <v>155.41927913504793</v>
          </cell>
          <cell r="C5">
            <v>110.30581335701171</v>
          </cell>
          <cell r="D5">
            <v>72.853222475446671</v>
          </cell>
          <cell r="E5">
            <v>52.579710919960306</v>
          </cell>
        </row>
        <row r="6">
          <cell r="A6" t="str">
            <v>Intermediate</v>
          </cell>
          <cell r="B6">
            <v>184.29070616020866</v>
          </cell>
          <cell r="C6">
            <v>126.22533259693701</v>
          </cell>
          <cell r="D6">
            <v>74.019525269063422</v>
          </cell>
          <cell r="E6">
            <v>53.883784347140491</v>
          </cell>
        </row>
        <row r="7">
          <cell r="A7" t="str">
            <v>Rural</v>
          </cell>
          <cell r="B7">
            <v>186.91738584569177</v>
          </cell>
          <cell r="C7">
            <v>115.94126830150219</v>
          </cell>
          <cell r="D7">
            <v>105.50696936556929</v>
          </cell>
          <cell r="E7">
            <v>79.271751393160926</v>
          </cell>
        </row>
        <row r="8">
          <cell r="A8" t="str">
            <v>Convergence</v>
          </cell>
          <cell r="B8">
            <v>1322.2096227333625</v>
          </cell>
          <cell r="C8">
            <v>934.05681210183786</v>
          </cell>
          <cell r="D8">
            <v>1445.9694919010265</v>
          </cell>
          <cell r="E8">
            <v>940.65857137962917</v>
          </cell>
        </row>
        <row r="9">
          <cell r="A9" t="str">
            <v>of which: Urban</v>
          </cell>
          <cell r="B9">
            <v>1125.3709557846435</v>
          </cell>
          <cell r="C9">
            <v>723.75190723283777</v>
          </cell>
          <cell r="D9">
            <v>1212.0333622038388</v>
          </cell>
          <cell r="E9">
            <v>725.95214482357778</v>
          </cell>
        </row>
        <row r="10">
          <cell r="A10" t="str">
            <v>Intermediate</v>
          </cell>
          <cell r="B10">
            <v>1309.7867833482744</v>
          </cell>
          <cell r="C10">
            <v>884.94710226686584</v>
          </cell>
          <cell r="D10">
            <v>1273.0312332065782</v>
          </cell>
          <cell r="E10">
            <v>838.75301962080425</v>
          </cell>
        </row>
        <row r="11">
          <cell r="A11" t="str">
            <v>Rural</v>
          </cell>
          <cell r="B11">
            <v>1492.7773686862665</v>
          </cell>
          <cell r="C11">
            <v>1166.1808662367696</v>
          </cell>
          <cell r="D11">
            <v>1911.0635637892522</v>
          </cell>
          <cell r="E11">
            <v>1280.8152322868291</v>
          </cell>
        </row>
        <row r="12">
          <cell r="A12" t="str">
            <v>Transition*</v>
          </cell>
          <cell r="B12">
            <v>721.29176567918762</v>
          </cell>
          <cell r="C12">
            <v>568.52224761703712</v>
          </cell>
          <cell r="D12">
            <v>825.93582370486899</v>
          </cell>
          <cell r="E12">
            <v>540.81609710990494</v>
          </cell>
        </row>
        <row r="13">
          <cell r="A13" t="str">
            <v>of which: Urban</v>
          </cell>
          <cell r="B13">
            <v>612.0957495953877</v>
          </cell>
          <cell r="C13">
            <v>491.44670671064284</v>
          </cell>
          <cell r="D13">
            <v>798.28751285771727</v>
          </cell>
          <cell r="E13">
            <v>510.50923313521821</v>
          </cell>
        </row>
        <row r="14">
          <cell r="A14" t="str">
            <v>Intermediate</v>
          </cell>
          <cell r="B14">
            <v>789.99059007368578</v>
          </cell>
          <cell r="C14">
            <v>606.16348503146708</v>
          </cell>
          <cell r="D14">
            <v>681.35650702054056</v>
          </cell>
          <cell r="E14">
            <v>519.85250808820206</v>
          </cell>
        </row>
        <row r="15">
          <cell r="A15" t="str">
            <v>Rural</v>
          </cell>
          <cell r="B15">
            <v>710.79760063994081</v>
          </cell>
          <cell r="C15">
            <v>665.47647127395794</v>
          </cell>
          <cell r="D15">
            <v>1057.1225093968783</v>
          </cell>
          <cell r="E15">
            <v>619.39704690149176</v>
          </cell>
        </row>
        <row r="16">
          <cell r="A16" t="str">
            <v>All regions</v>
          </cell>
          <cell r="B16">
            <v>666.22815241384717</v>
          </cell>
          <cell r="C16">
            <v>485.81759268437037</v>
          </cell>
          <cell r="D16">
            <v>336.59983899265274</v>
          </cell>
          <cell r="E16">
            <v>224.11106618074868</v>
          </cell>
        </row>
        <row r="17">
          <cell r="A17" t="str">
            <v>of which: Urban</v>
          </cell>
          <cell r="B17">
            <v>395.51863700911127</v>
          </cell>
          <cell r="C17">
            <v>280.34231776044345</v>
          </cell>
          <cell r="D17">
            <v>218.22460142667219</v>
          </cell>
          <cell r="E17">
            <v>140.7561710279482</v>
          </cell>
        </row>
        <row r="18">
          <cell r="A18" t="str">
            <v>Intermediate</v>
          </cell>
          <cell r="B18">
            <v>823.32315946498909</v>
          </cell>
          <cell r="C18">
            <v>585.89570529206935</v>
          </cell>
          <cell r="D18">
            <v>344.70059123665993</v>
          </cell>
          <cell r="E18">
            <v>236.32531167001602</v>
          </cell>
        </row>
        <row r="19">
          <cell r="A19" t="str">
            <v>Rural</v>
          </cell>
          <cell r="B19">
            <v>1206.7852284734845</v>
          </cell>
          <cell r="C19">
            <v>951.78975735788686</v>
          </cell>
          <cell r="D19">
            <v>609.06366872192348</v>
          </cell>
          <cell r="E19">
            <v>404.20042261082938</v>
          </cell>
        </row>
        <row r="20">
          <cell r="A20" t="str">
            <v>Note: Regions are classified at the NUTS3 level into predominantly urban, predominantly rural and intermediate according to their population density (see the Eurostat methodology at http://ec.europa.eu/eurostat/web/rural-development/methodology).</v>
          </cell>
          <cell r="B20"/>
          <cell r="C20"/>
          <cell r="D20"/>
          <cell r="E20"/>
        </row>
        <row r="21">
          <cell r="A21" t="str">
            <v xml:space="preserve">*Transition regions are 3 phasing-in regions (Canarias, Castilla y León and Comunidad Valencian) and 3 phasing-out regions (Principado de Asturias,Región de Murcia,Ciudad Autónoma de Ceuta and Ciudad Autónoma de Melilla). </v>
          </cell>
          <cell r="B21"/>
          <cell r="C21"/>
          <cell r="D21"/>
          <cell r="E21"/>
        </row>
        <row r="22">
          <cell r="A22" t="str">
            <v>Source: DG Regional and Urban Policy (WP13), Inforegio database and Eurostat, regional demographic statistics</v>
          </cell>
          <cell r="B22"/>
          <cell r="C22"/>
          <cell r="D22"/>
          <cell r="E22"/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28"/>
      <sheetName val="EU15"/>
      <sheetName val="EU15-4"/>
      <sheetName val="EU4"/>
      <sheetName val="EU12"/>
    </sheetNames>
    <sheetDataSet>
      <sheetData sheetId="0">
        <row r="12">
          <cell r="B12" t="str">
            <v>Convergence</v>
          </cell>
        </row>
      </sheetData>
      <sheetData sheetId="1">
        <row r="12">
          <cell r="B12" t="str">
            <v>Convergence</v>
          </cell>
        </row>
      </sheetData>
      <sheetData sheetId="2">
        <row r="12">
          <cell r="B12" t="str">
            <v>Convergence</v>
          </cell>
        </row>
      </sheetData>
      <sheetData sheetId="3">
        <row r="12">
          <cell r="B12" t="str">
            <v>Multi-Objective</v>
          </cell>
        </row>
      </sheetData>
      <sheetData sheetId="4">
        <row r="12">
          <cell r="B12" t="str">
            <v>Convergence</v>
          </cell>
        </row>
      </sheetData>
      <sheetData sheetId="5">
        <row r="14">
          <cell r="B14">
            <v>5315.3334770000001</v>
          </cell>
        </row>
      </sheetData>
      <sheetData sheetId="6">
        <row r="12">
          <cell r="B12" t="str">
            <v>Competitiveness</v>
          </cell>
        </row>
      </sheetData>
      <sheetData sheetId="7">
        <row r="12">
          <cell r="B12" t="str">
            <v>Convergence</v>
          </cell>
        </row>
      </sheetData>
      <sheetData sheetId="8">
        <row r="12">
          <cell r="B12" t="str">
            <v>Convergence</v>
          </cell>
          <cell r="D12" t="str">
            <v xml:space="preserve">Competiveness </v>
          </cell>
          <cell r="F12" t="str">
            <v>Multi-objective</v>
          </cell>
        </row>
        <row r="13">
          <cell r="B13" t="str">
            <v>EUR mn</v>
          </cell>
          <cell r="C13" t="str">
            <v>% total</v>
          </cell>
          <cell r="D13" t="str">
            <v>EUR mn</v>
          </cell>
          <cell r="E13" t="str">
            <v>% total</v>
          </cell>
          <cell r="F13" t="str">
            <v>EUR mn</v>
          </cell>
          <cell r="G13" t="str">
            <v>% total</v>
          </cell>
        </row>
        <row r="14">
          <cell r="B14">
            <v>2686.3269869999999</v>
          </cell>
          <cell r="C14">
            <v>14.954483522267756</v>
          </cell>
          <cell r="D14">
            <v>1774.3541990000001</v>
          </cell>
          <cell r="E14">
            <v>36.590721654090466</v>
          </cell>
          <cell r="F14">
            <v>3192.724021</v>
          </cell>
          <cell r="G14">
            <v>84.51842355052662</v>
          </cell>
        </row>
        <row r="15">
          <cell r="B15">
            <v>8099.5295880000003</v>
          </cell>
          <cell r="C15">
            <v>45.089180262873981</v>
          </cell>
          <cell r="D15">
            <v>1455.3062769999999</v>
          </cell>
          <cell r="E15">
            <v>30.011317319376818</v>
          </cell>
          <cell r="F15">
            <v>485.169354</v>
          </cell>
          <cell r="G15">
            <v>12.843499370880131</v>
          </cell>
        </row>
        <row r="16">
          <cell r="B16">
            <v>4892.0102580000002</v>
          </cell>
          <cell r="C16">
            <v>27.23327694210661</v>
          </cell>
          <cell r="D16">
            <v>720.59934699999997</v>
          </cell>
          <cell r="E16">
            <v>14.860195413664615</v>
          </cell>
          <cell r="F16">
            <v>0</v>
          </cell>
          <cell r="G16">
            <v>0</v>
          </cell>
        </row>
        <row r="17">
          <cell r="B17">
            <v>2217.7450629999998</v>
          </cell>
          <cell r="C17">
            <v>12.345940074205927</v>
          </cell>
          <cell r="D17">
            <v>870.19489299999998</v>
          </cell>
          <cell r="E17">
            <v>17.945153866414717</v>
          </cell>
          <cell r="F17">
            <v>0</v>
          </cell>
          <cell r="G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67.743261000000004</v>
          </cell>
          <cell r="C19">
            <v>0.3771191985457219</v>
          </cell>
          <cell r="D19">
            <v>28.736878999999998</v>
          </cell>
          <cell r="E19">
            <v>0.59261174645337977</v>
          </cell>
          <cell r="F19">
            <v>99.654628000000002</v>
          </cell>
          <cell r="G19">
            <v>2.6380770785932484</v>
          </cell>
        </row>
        <row r="20">
          <cell r="B20">
            <v>17963.355157000002</v>
          </cell>
          <cell r="C20">
            <v>100</v>
          </cell>
          <cell r="D20">
            <v>4849.1915950000002</v>
          </cell>
          <cell r="E20">
            <v>100</v>
          </cell>
          <cell r="F20">
            <v>3777.5480029999999</v>
          </cell>
          <cell r="G20">
            <v>100</v>
          </cell>
        </row>
      </sheetData>
      <sheetData sheetId="9">
        <row r="12">
          <cell r="B12" t="str">
            <v>Competitiveness</v>
          </cell>
        </row>
      </sheetData>
      <sheetData sheetId="10">
        <row r="12">
          <cell r="B12" t="str">
            <v>Convergence</v>
          </cell>
        </row>
      </sheetData>
      <sheetData sheetId="11">
        <row r="12">
          <cell r="B12" t="str">
            <v>Convergence</v>
          </cell>
        </row>
      </sheetData>
      <sheetData sheetId="12">
        <row r="14">
          <cell r="B14">
            <v>129.07353800000001</v>
          </cell>
        </row>
      </sheetData>
      <sheetData sheetId="13">
        <row r="12">
          <cell r="B12" t="str">
            <v>Convergence</v>
          </cell>
        </row>
      </sheetData>
      <sheetData sheetId="14">
        <row r="12">
          <cell r="B12" t="str">
            <v>Competitiveness</v>
          </cell>
        </row>
      </sheetData>
      <sheetData sheetId="15">
        <row r="12">
          <cell r="B12" t="str">
            <v>Convergence</v>
          </cell>
        </row>
      </sheetData>
      <sheetData sheetId="16">
        <row r="12">
          <cell r="B12" t="str">
            <v>Convergence</v>
          </cell>
        </row>
      </sheetData>
      <sheetData sheetId="17">
        <row r="12">
          <cell r="B12" t="str">
            <v>Competitiveness</v>
          </cell>
        </row>
      </sheetData>
      <sheetData sheetId="18">
        <row r="12">
          <cell r="B12" t="str">
            <v>Convergence</v>
          </cell>
        </row>
      </sheetData>
      <sheetData sheetId="19">
        <row r="12">
          <cell r="B12" t="str">
            <v>Convergence</v>
          </cell>
        </row>
      </sheetData>
      <sheetData sheetId="20">
        <row r="12">
          <cell r="B12" t="str">
            <v>Competitiveness</v>
          </cell>
        </row>
      </sheetData>
      <sheetData sheetId="21">
        <row r="12">
          <cell r="B12" t="str">
            <v>Convergence</v>
          </cell>
        </row>
      </sheetData>
      <sheetData sheetId="22">
        <row r="12">
          <cell r="B12" t="str">
            <v>Convergence</v>
          </cell>
        </row>
      </sheetData>
      <sheetData sheetId="23">
        <row r="12">
          <cell r="B12" t="str">
            <v>Convergence</v>
          </cell>
        </row>
      </sheetData>
      <sheetData sheetId="24">
        <row r="12">
          <cell r="B12" t="str">
            <v>Competitiveness</v>
          </cell>
        </row>
      </sheetData>
      <sheetData sheetId="25">
        <row r="12">
          <cell r="B12" t="str">
            <v>Convergence</v>
          </cell>
        </row>
      </sheetData>
      <sheetData sheetId="26">
        <row r="12">
          <cell r="B12" t="str">
            <v>Convergence</v>
          </cell>
        </row>
      </sheetData>
      <sheetData sheetId="27">
        <row r="13">
          <cell r="B13" t="str">
            <v>Convergence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ETC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5353.3179360000004</v>
          </cell>
          <cell r="C4">
            <v>5110.4506689999998</v>
          </cell>
          <cell r="D4">
            <v>1179.551154</v>
          </cell>
          <cell r="E4">
            <v>-1422.4184210000001</v>
          </cell>
          <cell r="F4">
            <v>-242.867267</v>
          </cell>
          <cell r="G4">
            <v>20.124948864505377</v>
          </cell>
          <cell r="H4">
            <v>19.219377426396843</v>
          </cell>
        </row>
        <row r="5">
          <cell r="B5">
            <v>164.534243</v>
          </cell>
          <cell r="C5">
            <v>126.917108</v>
          </cell>
          <cell r="D5">
            <v>1.9888330000000001</v>
          </cell>
          <cell r="E5">
            <v>-39.605967999999997</v>
          </cell>
          <cell r="F5">
            <v>-37.617134999999998</v>
          </cell>
          <cell r="G5">
            <v>0.61854036439114679</v>
          </cell>
          <cell r="H5">
            <v>0.47730972442711783</v>
          </cell>
        </row>
        <row r="6">
          <cell r="B6">
            <v>2495.994561</v>
          </cell>
          <cell r="C6">
            <v>2400.126917</v>
          </cell>
          <cell r="D6">
            <v>46.507148999999998</v>
          </cell>
          <cell r="E6">
            <v>-142.37479300000001</v>
          </cell>
          <cell r="F6">
            <v>-95.867643999999999</v>
          </cell>
          <cell r="G6">
            <v>9.3832952771980747</v>
          </cell>
          <cell r="H6">
            <v>9.0263947500551147</v>
          </cell>
        </row>
        <row r="7">
          <cell r="B7">
            <v>973.83063800000002</v>
          </cell>
          <cell r="C7">
            <v>1257.5532889999999</v>
          </cell>
          <cell r="D7">
            <v>401.76132799999999</v>
          </cell>
          <cell r="E7">
            <v>-118.03867700000001</v>
          </cell>
          <cell r="F7">
            <v>283.72265099999998</v>
          </cell>
          <cell r="G7">
            <v>3.6609616740010944</v>
          </cell>
          <cell r="H7">
            <v>4.7294050682671216</v>
          </cell>
        </row>
        <row r="8">
          <cell r="B8">
            <v>6319.5364959999997</v>
          </cell>
          <cell r="C8">
            <v>5618.2640970000002</v>
          </cell>
          <cell r="D8">
            <v>480.80122399999999</v>
          </cell>
          <cell r="E8">
            <v>-1182.073623</v>
          </cell>
          <cell r="F8">
            <v>-701.27239899999995</v>
          </cell>
          <cell r="G8">
            <v>23.757294139791863</v>
          </cell>
          <cell r="H8">
            <v>21.129161624907493</v>
          </cell>
        </row>
        <row r="9">
          <cell r="B9">
            <v>461.21030999999999</v>
          </cell>
          <cell r="C9">
            <v>425.76565599999998</v>
          </cell>
          <cell r="D9">
            <v>170.691676</v>
          </cell>
          <cell r="E9">
            <v>-206.13632999999999</v>
          </cell>
          <cell r="F9">
            <v>-35.444654</v>
          </cell>
          <cell r="G9">
            <v>1.7338469367033447</v>
          </cell>
          <cell r="H9">
            <v>1.6012190250654863</v>
          </cell>
        </row>
        <row r="10">
          <cell r="B10">
            <v>164.21123800000001</v>
          </cell>
          <cell r="C10">
            <v>196.35807800000001</v>
          </cell>
          <cell r="D10">
            <v>46.159157</v>
          </cell>
          <cell r="E10">
            <v>-14.012316999999999</v>
          </cell>
          <cell r="F10">
            <v>32.146839999999997</v>
          </cell>
          <cell r="G10">
            <v>0.61732607837531617</v>
          </cell>
          <cell r="H10">
            <v>0.73846325035406979</v>
          </cell>
        </row>
        <row r="11">
          <cell r="B11">
            <v>2108.1038659999999</v>
          </cell>
          <cell r="C11">
            <v>2296.862122</v>
          </cell>
          <cell r="D11">
            <v>482.44388600000002</v>
          </cell>
          <cell r="E11">
            <v>-293.68563</v>
          </cell>
          <cell r="F11">
            <v>188.75825599999999</v>
          </cell>
          <cell r="G11">
            <v>7.9250817925483457</v>
          </cell>
          <cell r="H11">
            <v>8.6380366191365248</v>
          </cell>
        </row>
        <row r="12">
          <cell r="B12">
            <v>3575.5434460000001</v>
          </cell>
          <cell r="C12">
            <v>4139.081048</v>
          </cell>
          <cell r="D12">
            <v>842.90605500000004</v>
          </cell>
          <cell r="E12">
            <v>-279.36845299999999</v>
          </cell>
          <cell r="F12">
            <v>563.53760199999999</v>
          </cell>
          <cell r="G12">
            <v>13.441687916509979</v>
          </cell>
          <cell r="H12">
            <v>15.566251591569404</v>
          </cell>
        </row>
        <row r="13">
          <cell r="B13">
            <v>1830.739282</v>
          </cell>
          <cell r="C13">
            <v>1803.424921</v>
          </cell>
          <cell r="D13">
            <v>335.78733699999998</v>
          </cell>
          <cell r="E13">
            <v>-363.101698</v>
          </cell>
          <cell r="F13">
            <v>-27.314361000000002</v>
          </cell>
          <cell r="G13">
            <v>6.8823736746001645</v>
          </cell>
          <cell r="H13">
            <v>6.7823185197972427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>
            <v>1194.5234519999999</v>
          </cell>
          <cell r="C16">
            <v>1433.236398</v>
          </cell>
          <cell r="D16">
            <v>413.59988099999998</v>
          </cell>
          <cell r="E16">
            <v>-174.88693499999999</v>
          </cell>
          <cell r="F16">
            <v>238.71294599999999</v>
          </cell>
          <cell r="G16">
            <v>4.4906212700893535</v>
          </cell>
          <cell r="H16">
            <v>5.3901139172529442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1679.6877899999999</v>
          </cell>
          <cell r="C18">
            <v>1589.962565</v>
          </cell>
          <cell r="D18">
            <v>116.408599</v>
          </cell>
          <cell r="E18">
            <v>-206.133824</v>
          </cell>
          <cell r="F18">
            <v>-89.725224999999995</v>
          </cell>
          <cell r="G18">
            <v>6.3145195720137099</v>
          </cell>
          <cell r="H18">
            <v>5.979529518980085</v>
          </cell>
        </row>
        <row r="19">
          <cell r="B19">
            <v>0</v>
          </cell>
          <cell r="C19">
            <v>1.4536</v>
          </cell>
          <cell r="D19">
            <v>1.4536</v>
          </cell>
          <cell r="E19">
            <v>0</v>
          </cell>
          <cell r="F19">
            <v>1.4536</v>
          </cell>
          <cell r="G19">
            <v>0</v>
          </cell>
          <cell r="H19">
            <v>5.4666973299396203E-3</v>
          </cell>
        </row>
        <row r="20">
          <cell r="B20">
            <v>279.17190099999999</v>
          </cell>
          <cell r="C20">
            <v>190.63828699999999</v>
          </cell>
          <cell r="D20">
            <v>28.825557</v>
          </cell>
          <cell r="E20">
            <v>-117.359171</v>
          </cell>
          <cell r="F20">
            <v>-88.533614</v>
          </cell>
          <cell r="G20">
            <v>1.0495024392722259</v>
          </cell>
          <cell r="H20">
            <v>0.71695226646062404</v>
          </cell>
        </row>
        <row r="21">
          <cell r="B21">
            <v>26600.405159000002</v>
          </cell>
          <cell r="C21">
            <v>26590.094754999998</v>
          </cell>
          <cell r="D21">
            <v>4548.8854359999996</v>
          </cell>
          <cell r="E21">
            <v>-4559.1958400000003</v>
          </cell>
          <cell r="F21">
            <v>-10.310404</v>
          </cell>
          <cell r="G21">
            <v>100</v>
          </cell>
          <cell r="H21">
            <v>100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L2">
            <v>26600.405159000002</v>
          </cell>
          <cell r="M2">
            <v>26590.094754999998</v>
          </cell>
        </row>
        <row r="3">
          <cell r="L3">
            <v>12401.158359999999</v>
          </cell>
          <cell r="M3">
            <v>6464.6010180000003</v>
          </cell>
        </row>
        <row r="4">
          <cell r="L4">
            <v>0</v>
          </cell>
          <cell r="M4">
            <v>1952.1969280000001</v>
          </cell>
        </row>
        <row r="5">
          <cell r="L5">
            <v>39001.563519000003</v>
          </cell>
          <cell r="M5">
            <v>35006.892700999997</v>
          </cell>
        </row>
        <row r="6">
          <cell r="L6">
            <v>0.68203432782999451</v>
          </cell>
          <cell r="M6">
            <v>0.75956740811332946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ETC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L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J2">
            <v>2.0007755064504282</v>
          </cell>
          <cell r="K2">
            <v>5.0019387642456712</v>
          </cell>
          <cell r="L2">
            <v>9.8333876734618659</v>
          </cell>
          <cell r="M2">
            <v>23.809567466131433</v>
          </cell>
          <cell r="N2">
            <v>36.486675118657359</v>
          </cell>
          <cell r="O2">
            <v>51.143327552237608</v>
          </cell>
          <cell r="P2">
            <v>62.608231551599069</v>
          </cell>
          <cell r="Q2">
            <v>74.309375592896416</v>
          </cell>
          <cell r="R2">
            <v>84.825708937192545</v>
          </cell>
          <cell r="S2">
            <v>84.911303288057809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_data"/>
      <sheetName val="country tables_old"/>
      <sheetName val="country tables"/>
      <sheetName val="NEW core by country 12-14"/>
      <sheetName val="NEW data final"/>
      <sheetName val="DynamicMenu"/>
      <sheetName val="PrgrList"/>
      <sheetName val="CHECK_2012-13"/>
      <sheetName val="DATA"/>
      <sheetName val="DATA_DGRegio"/>
      <sheetName val="DATA_DG_Sel"/>
      <sheetName val="Plaus_1"/>
      <sheetName val="Plaus_2"/>
      <sheetName val="Relevant_indicators"/>
      <sheetName val="CoreInd07-13"/>
      <sheetName val="FutureCommon14-20"/>
      <sheetName val="sfc_core_raw"/>
      <sheetName val="sfc_common_raw"/>
      <sheetName val="old summary table sent to APPLI"/>
    </sheetNames>
    <sheetDataSet>
      <sheetData sheetId="0"/>
      <sheetData sheetId="1"/>
      <sheetData sheetId="2">
        <row r="113">
          <cell r="K113">
            <v>0</v>
          </cell>
          <cell r="L113" t="str">
            <v>Aggregated Jobs</v>
          </cell>
          <cell r="M113" t="str">
            <v>Jobs</v>
          </cell>
          <cell r="N113">
            <v>75437.75</v>
          </cell>
        </row>
        <row r="114">
          <cell r="K114">
            <v>4</v>
          </cell>
          <cell r="L114" t="str">
            <v>Number of RTD projects</v>
          </cell>
          <cell r="M114" t="str">
            <v>projects</v>
          </cell>
          <cell r="N114">
            <v>53194.720000000001</v>
          </cell>
        </row>
        <row r="115">
          <cell r="K115">
            <v>5</v>
          </cell>
          <cell r="L115" t="str">
            <v>Number of cooperation project enterprises-research institutions</v>
          </cell>
          <cell r="M115" t="str">
            <v>projects</v>
          </cell>
          <cell r="N115">
            <v>9961</v>
          </cell>
        </row>
        <row r="116">
          <cell r="K116">
            <v>7</v>
          </cell>
          <cell r="L116" t="str">
            <v>Number of direct investment aid projects to SME</v>
          </cell>
          <cell r="M116" t="str">
            <v>projects</v>
          </cell>
          <cell r="N116">
            <v>61213</v>
          </cell>
        </row>
        <row r="117">
          <cell r="K117">
            <v>8</v>
          </cell>
          <cell r="L117" t="str">
            <v>Number of start-ups supported</v>
          </cell>
          <cell r="M117" t="str">
            <v>start-ups</v>
          </cell>
          <cell r="N117">
            <v>9963</v>
          </cell>
        </row>
        <row r="118">
          <cell r="K118">
            <v>9</v>
          </cell>
          <cell r="L118" t="str">
            <v>Jobs created in SME (gross, full time equivalent)</v>
          </cell>
          <cell r="M118" t="str">
            <v>Jobs</v>
          </cell>
          <cell r="N118">
            <v>75437.75</v>
          </cell>
        </row>
        <row r="119">
          <cell r="K119">
            <v>12</v>
          </cell>
          <cell r="L119" t="str">
            <v>Number of additional population covered by broadband access</v>
          </cell>
          <cell r="M119" t="str">
            <v>persons</v>
          </cell>
          <cell r="N119">
            <v>2114496</v>
          </cell>
        </row>
        <row r="120">
          <cell r="K120">
            <v>14</v>
          </cell>
          <cell r="L120" t="str">
            <v>km of new roads</v>
          </cell>
          <cell r="M120" t="str">
            <v>km</v>
          </cell>
          <cell r="N120">
            <v>509.75</v>
          </cell>
        </row>
        <row r="121">
          <cell r="K121">
            <v>15</v>
          </cell>
          <cell r="L121" t="str">
            <v>km of new TEN roads</v>
          </cell>
          <cell r="M121" t="str">
            <v>km</v>
          </cell>
          <cell r="N121">
            <v>124.72</v>
          </cell>
        </row>
        <row r="122">
          <cell r="K122">
            <v>16</v>
          </cell>
          <cell r="L122" t="str">
            <v>km of reconstructed roads</v>
          </cell>
          <cell r="M122" t="str">
            <v>km</v>
          </cell>
          <cell r="N122">
            <v>2458.1</v>
          </cell>
        </row>
        <row r="125">
          <cell r="K125">
            <v>19</v>
          </cell>
          <cell r="L125" t="str">
            <v>km of reconstructed railroads</v>
          </cell>
          <cell r="M125" t="str">
            <v>km</v>
          </cell>
          <cell r="N125">
            <v>1.21</v>
          </cell>
        </row>
        <row r="126">
          <cell r="K126">
            <v>25</v>
          </cell>
          <cell r="L126" t="str">
            <v>Additional population served by water projects</v>
          </cell>
          <cell r="M126" t="str">
            <v>persons</v>
          </cell>
          <cell r="N126">
            <v>1928976</v>
          </cell>
        </row>
        <row r="127">
          <cell r="K127">
            <v>26</v>
          </cell>
          <cell r="L127" t="str">
            <v>Additional population served by waste water projects</v>
          </cell>
          <cell r="M127" t="str">
            <v>persons</v>
          </cell>
          <cell r="N127">
            <v>2172260</v>
          </cell>
        </row>
        <row r="128">
          <cell r="K128">
            <v>29</v>
          </cell>
          <cell r="L128" t="str">
            <v>Area rehabilitated (km2)</v>
          </cell>
          <cell r="M128" t="str">
            <v>km2</v>
          </cell>
          <cell r="N128">
            <v>1.24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9" sqref="A29"/>
    </sheetView>
  </sheetViews>
  <sheetFormatPr defaultRowHeight="15" x14ac:dyDescent="0.25"/>
  <cols>
    <col min="1" max="1" width="118" customWidth="1"/>
  </cols>
  <sheetData>
    <row r="1" spans="1:1" x14ac:dyDescent="0.25">
      <c r="A1" s="1" t="s">
        <v>6</v>
      </c>
    </row>
    <row r="2" spans="1:1" x14ac:dyDescent="0.25">
      <c r="A2" s="1" t="s">
        <v>5</v>
      </c>
    </row>
    <row r="3" spans="1:1" x14ac:dyDescent="0.25">
      <c r="A3" s="1" t="s">
        <v>2</v>
      </c>
    </row>
    <row r="4" spans="1:1" x14ac:dyDescent="0.25">
      <c r="A4" s="1" t="s">
        <v>121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122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L3" sqref="L3"/>
    </sheetView>
  </sheetViews>
  <sheetFormatPr defaultRowHeight="15" x14ac:dyDescent="0.25"/>
  <cols>
    <col min="1" max="1" width="19.42578125" customWidth="1"/>
    <col min="2" max="11" width="12.85546875" customWidth="1"/>
  </cols>
  <sheetData>
    <row r="1" spans="1:11" x14ac:dyDescent="0.25">
      <c r="A1" s="1" t="s">
        <v>8</v>
      </c>
    </row>
    <row r="2" spans="1:11" x14ac:dyDescent="0.25">
      <c r="A2" s="109"/>
      <c r="B2" s="110">
        <v>2007</v>
      </c>
      <c r="C2" s="110">
        <v>2008</v>
      </c>
      <c r="D2" s="110">
        <v>2009</v>
      </c>
      <c r="E2" s="110">
        <v>2010</v>
      </c>
      <c r="F2" s="110">
        <v>2011</v>
      </c>
      <c r="G2" s="110">
        <v>2012</v>
      </c>
      <c r="H2" s="110">
        <v>2013</v>
      </c>
      <c r="I2" s="110">
        <v>2014</v>
      </c>
      <c r="J2" s="110">
        <v>2015</v>
      </c>
      <c r="K2" s="108" t="s">
        <v>124</v>
      </c>
    </row>
    <row r="3" spans="1:11" ht="43.5" x14ac:dyDescent="0.25">
      <c r="A3" s="111" t="s">
        <v>120</v>
      </c>
      <c r="B3" s="112">
        <f>IF([8]ES!J2="", "", [8]ES!J2)</f>
        <v>2.0007755064504282</v>
      </c>
      <c r="C3" s="112">
        <f>IF([8]ES!K2="", "", [8]ES!K2)</f>
        <v>5.0019387642456712</v>
      </c>
      <c r="D3" s="112">
        <f>IF([8]ES!L2="", "", [8]ES!L2)</f>
        <v>9.8333876734618659</v>
      </c>
      <c r="E3" s="112">
        <f>IF([8]ES!M2="", "", [8]ES!M2)</f>
        <v>23.809567466131433</v>
      </c>
      <c r="F3" s="112">
        <f>IF([8]ES!N2="", "", [8]ES!N2)</f>
        <v>36.486675118657359</v>
      </c>
      <c r="G3" s="112">
        <f>IF([8]ES!O2="", "", [8]ES!O2)</f>
        <v>51.143327552237608</v>
      </c>
      <c r="H3" s="112">
        <f>IF([8]ES!P2="", "", [8]ES!P2)</f>
        <v>62.608231551599069</v>
      </c>
      <c r="I3" s="112">
        <f>IF([8]ES!Q2="", "", [8]ES!Q2)</f>
        <v>74.309375592896416</v>
      </c>
      <c r="J3" s="112">
        <f>IF([8]ES!R2="", "", [8]ES!R2)</f>
        <v>84.825708937192545</v>
      </c>
      <c r="K3" s="113">
        <f>IF([8]ES!S2="", "", [8]ES!S2)</f>
        <v>84.911303288057809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3" sqref="D3:D16"/>
    </sheetView>
  </sheetViews>
  <sheetFormatPr defaultRowHeight="15" x14ac:dyDescent="0.25"/>
  <cols>
    <col min="1" max="1" width="20.5703125" customWidth="1"/>
    <col min="2" max="2" width="57" customWidth="1"/>
    <col min="3" max="3" width="22.85546875" customWidth="1"/>
    <col min="4" max="4" width="27.42578125" customWidth="1"/>
  </cols>
  <sheetData>
    <row r="1" spans="1:4" x14ac:dyDescent="0.25">
      <c r="A1" s="1" t="s">
        <v>9</v>
      </c>
    </row>
    <row r="2" spans="1:4" x14ac:dyDescent="0.25">
      <c r="A2" s="130" t="s">
        <v>114</v>
      </c>
      <c r="B2" s="131" t="s">
        <v>115</v>
      </c>
      <c r="C2" s="131" t="s">
        <v>116</v>
      </c>
      <c r="D2" s="132" t="s">
        <v>118</v>
      </c>
    </row>
    <row r="3" spans="1:4" x14ac:dyDescent="0.25">
      <c r="A3" s="133">
        <f>IF('[9]country tables'!K113="","",'[9]country tables'!K113)</f>
        <v>0</v>
      </c>
      <c r="B3" s="152" t="str">
        <f>IF('[9]country tables'!L113="","",'[9]country tables'!L113)</f>
        <v>Aggregated Jobs</v>
      </c>
      <c r="C3" s="152" t="str">
        <f>IF('[9]country tables'!M113="","",'[9]country tables'!M113)</f>
        <v>Jobs</v>
      </c>
      <c r="D3" s="175">
        <f>IF('[9]country tables'!N113="","",'[9]country tables'!N113)</f>
        <v>75437.75</v>
      </c>
    </row>
    <row r="4" spans="1:4" x14ac:dyDescent="0.25">
      <c r="A4" s="134">
        <f>IF('[9]country tables'!K114="","",'[9]country tables'!K114)</f>
        <v>4</v>
      </c>
      <c r="B4" s="151" t="str">
        <f>IF('[9]country tables'!L114="","",'[9]country tables'!L114)</f>
        <v>Number of RTD projects</v>
      </c>
      <c r="C4" s="151" t="str">
        <f>IF('[9]country tables'!M114="","",'[9]country tables'!M114)</f>
        <v>projects</v>
      </c>
      <c r="D4" s="176">
        <f>IF('[9]country tables'!N114="","",'[9]country tables'!N114)</f>
        <v>53194.720000000001</v>
      </c>
    </row>
    <row r="5" spans="1:4" x14ac:dyDescent="0.25">
      <c r="A5" s="134">
        <f>IF('[9]country tables'!K115="","",'[9]country tables'!K115)</f>
        <v>5</v>
      </c>
      <c r="B5" s="151" t="str">
        <f>IF('[9]country tables'!L115="","",'[9]country tables'!L115)</f>
        <v>Number of cooperation project enterprises-research institutions</v>
      </c>
      <c r="C5" s="151" t="str">
        <f>IF('[9]country tables'!M115="","",'[9]country tables'!M115)</f>
        <v>projects</v>
      </c>
      <c r="D5" s="176">
        <f>IF('[9]country tables'!N115="","",'[9]country tables'!N115)</f>
        <v>9961</v>
      </c>
    </row>
    <row r="6" spans="1:4" x14ac:dyDescent="0.25">
      <c r="A6" s="134">
        <f>IF('[9]country tables'!K116="","",'[9]country tables'!K116)</f>
        <v>7</v>
      </c>
      <c r="B6" s="151" t="str">
        <f>IF('[9]country tables'!L116="","",'[9]country tables'!L116)</f>
        <v>Number of direct investment aid projects to SME</v>
      </c>
      <c r="C6" s="151" t="str">
        <f>IF('[9]country tables'!M116="","",'[9]country tables'!M116)</f>
        <v>projects</v>
      </c>
      <c r="D6" s="176">
        <f>IF('[9]country tables'!N116="","",'[9]country tables'!N116)</f>
        <v>61213</v>
      </c>
    </row>
    <row r="7" spans="1:4" x14ac:dyDescent="0.25">
      <c r="A7" s="134">
        <f>IF('[9]country tables'!K117="","",'[9]country tables'!K117)</f>
        <v>8</v>
      </c>
      <c r="B7" s="151" t="str">
        <f>IF('[9]country tables'!L117="","",'[9]country tables'!L117)</f>
        <v>Number of start-ups supported</v>
      </c>
      <c r="C7" s="151" t="str">
        <f>IF('[9]country tables'!M117="","",'[9]country tables'!M117)</f>
        <v>start-ups</v>
      </c>
      <c r="D7" s="176">
        <f>IF('[9]country tables'!N117="","",'[9]country tables'!N117)</f>
        <v>9963</v>
      </c>
    </row>
    <row r="8" spans="1:4" x14ac:dyDescent="0.25">
      <c r="A8" s="134">
        <f>IF('[9]country tables'!K118="","",'[9]country tables'!K118)</f>
        <v>9</v>
      </c>
      <c r="B8" s="151" t="str">
        <f>IF('[9]country tables'!L118="","",'[9]country tables'!L118)</f>
        <v>Jobs created in SME (gross, full time equivalent)</v>
      </c>
      <c r="C8" s="151" t="str">
        <f>IF('[9]country tables'!M118="","",'[9]country tables'!M118)</f>
        <v>Jobs</v>
      </c>
      <c r="D8" s="176">
        <f>IF('[9]country tables'!N118="","",'[9]country tables'!N118)</f>
        <v>75437.75</v>
      </c>
    </row>
    <row r="9" spans="1:4" x14ac:dyDescent="0.25">
      <c r="A9" s="134">
        <f>IF('[9]country tables'!K119="","",'[9]country tables'!K119)</f>
        <v>12</v>
      </c>
      <c r="B9" s="151" t="str">
        <f>IF('[9]country tables'!L119="","",'[9]country tables'!L119)</f>
        <v>Number of additional population covered by broadband access</v>
      </c>
      <c r="C9" s="151" t="str">
        <f>IF('[9]country tables'!M119="","",'[9]country tables'!M119)</f>
        <v>persons</v>
      </c>
      <c r="D9" s="176">
        <f>IF('[9]country tables'!N119="","",'[9]country tables'!N119)</f>
        <v>2114496</v>
      </c>
    </row>
    <row r="10" spans="1:4" x14ac:dyDescent="0.25">
      <c r="A10" s="134">
        <f>IF('[9]country tables'!K120="","",'[9]country tables'!K120)</f>
        <v>14</v>
      </c>
      <c r="B10" s="151" t="str">
        <f>IF('[9]country tables'!L120="","",'[9]country tables'!L120)</f>
        <v>km of new roads</v>
      </c>
      <c r="C10" s="151" t="str">
        <f>IF('[9]country tables'!M120="","",'[9]country tables'!M120)</f>
        <v>km</v>
      </c>
      <c r="D10" s="176">
        <f>IF('[9]country tables'!N120="","",'[9]country tables'!N120)</f>
        <v>509.75</v>
      </c>
    </row>
    <row r="11" spans="1:4" x14ac:dyDescent="0.25">
      <c r="A11" s="134">
        <f>IF('[9]country tables'!K121="","",'[9]country tables'!K121)</f>
        <v>15</v>
      </c>
      <c r="B11" s="151" t="str">
        <f>IF('[9]country tables'!L121="","",'[9]country tables'!L121)</f>
        <v>km of new TEN roads</v>
      </c>
      <c r="C11" s="151" t="str">
        <f>IF('[9]country tables'!M121="","",'[9]country tables'!M121)</f>
        <v>km</v>
      </c>
      <c r="D11" s="176">
        <f>IF('[9]country tables'!N121="","",'[9]country tables'!N121)</f>
        <v>124.72</v>
      </c>
    </row>
    <row r="12" spans="1:4" x14ac:dyDescent="0.25">
      <c r="A12" s="134">
        <f>IF('[9]country tables'!K122="","",'[9]country tables'!K122)</f>
        <v>16</v>
      </c>
      <c r="B12" s="151" t="str">
        <f>IF('[9]country tables'!L122="","",'[9]country tables'!L122)</f>
        <v>km of reconstructed roads</v>
      </c>
      <c r="C12" s="151" t="str">
        <f>IF('[9]country tables'!M122="","",'[9]country tables'!M122)</f>
        <v>km</v>
      </c>
      <c r="D12" s="176">
        <f>IF('[9]country tables'!N122="","",'[9]country tables'!N122)</f>
        <v>2458.1</v>
      </c>
    </row>
    <row r="13" spans="1:4" x14ac:dyDescent="0.25">
      <c r="A13" s="134">
        <f>IF('[9]country tables'!K125="","",'[9]country tables'!K125)</f>
        <v>19</v>
      </c>
      <c r="B13" s="151" t="str">
        <f>IF('[9]country tables'!L125="","",'[9]country tables'!L125)</f>
        <v>km of reconstructed railroads</v>
      </c>
      <c r="C13" s="151" t="str">
        <f>IF('[9]country tables'!M125="","",'[9]country tables'!M125)</f>
        <v>km</v>
      </c>
      <c r="D13" s="176">
        <f>IF('[9]country tables'!N125="","",'[9]country tables'!N125)</f>
        <v>1.21</v>
      </c>
    </row>
    <row r="14" spans="1:4" x14ac:dyDescent="0.25">
      <c r="A14" s="134">
        <f>IF('[9]country tables'!K126="","",'[9]country tables'!K126)</f>
        <v>25</v>
      </c>
      <c r="B14" s="151" t="str">
        <f>IF('[9]country tables'!L126="","",'[9]country tables'!L126)</f>
        <v>Additional population served by water projects</v>
      </c>
      <c r="C14" s="151" t="str">
        <f>IF('[9]country tables'!M126="","",'[9]country tables'!M126)</f>
        <v>persons</v>
      </c>
      <c r="D14" s="176">
        <f>IF('[9]country tables'!N126="","",'[9]country tables'!N126)</f>
        <v>1928976</v>
      </c>
    </row>
    <row r="15" spans="1:4" x14ac:dyDescent="0.25">
      <c r="A15" s="134">
        <f>IF('[9]country tables'!K127="","",'[9]country tables'!K127)</f>
        <v>26</v>
      </c>
      <c r="B15" s="151" t="str">
        <f>IF('[9]country tables'!L127="","",'[9]country tables'!L127)</f>
        <v>Additional population served by waste water projects</v>
      </c>
      <c r="C15" s="151" t="str">
        <f>IF('[9]country tables'!M127="","",'[9]country tables'!M127)</f>
        <v>persons</v>
      </c>
      <c r="D15" s="176">
        <f>IF('[9]country tables'!N127="","",'[9]country tables'!N127)</f>
        <v>2172260</v>
      </c>
    </row>
    <row r="16" spans="1:4" x14ac:dyDescent="0.25">
      <c r="A16" s="135">
        <f>IF('[9]country tables'!K128="","",'[9]country tables'!K128)</f>
        <v>29</v>
      </c>
      <c r="B16" s="153" t="str">
        <f>IF('[9]country tables'!L128="","",'[9]country tables'!L128)</f>
        <v>Area rehabilitated (km2)</v>
      </c>
      <c r="C16" s="153" t="str">
        <f>IF('[9]country tables'!M128="","",'[9]country tables'!M128)</f>
        <v>km2</v>
      </c>
      <c r="D16" s="177">
        <f>IF('[9]country tables'!N128="","",'[9]country tables'!N128)</f>
        <v>1.24</v>
      </c>
    </row>
    <row r="17" spans="1:4" x14ac:dyDescent="0.25">
      <c r="A17" s="151" t="s">
        <v>123</v>
      </c>
      <c r="B17" s="151"/>
      <c r="C17" s="151" t="str">
        <f>IF('[9]country tables'!M129="","",'[9]country tables'!M129)</f>
        <v/>
      </c>
      <c r="D17" s="151" t="str">
        <f>IF('[9]country tables'!N129="","",'[9]country tables'!N129)</f>
        <v/>
      </c>
    </row>
    <row r="18" spans="1:4" x14ac:dyDescent="0.25">
      <c r="A18" s="151" t="str">
        <f>IF('[9]country tables'!K130="","",'[9]country tables'!K130)</f>
        <v/>
      </c>
      <c r="B18" s="151" t="str">
        <f>IF('[9]country tables'!L130="","",'[9]country tables'!L130)</f>
        <v/>
      </c>
      <c r="C18" s="151" t="str">
        <f>IF('[9]country tables'!M130="","",'[9]country tables'!M130)</f>
        <v/>
      </c>
      <c r="D18" s="151" t="str">
        <f>IF('[9]country tables'!N130="","",'[9]country tables'!N130)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468"/>
  <sheetViews>
    <sheetView workbookViewId="0">
      <selection activeCell="W30" sqref="W30"/>
    </sheetView>
  </sheetViews>
  <sheetFormatPr defaultRowHeight="15" x14ac:dyDescent="0.25"/>
  <cols>
    <col min="1" max="1" width="38.5703125" style="86" customWidth="1"/>
    <col min="2" max="3" width="11" style="86" bestFit="1" customWidth="1"/>
    <col min="4" max="4" width="9.85546875" style="86" bestFit="1" customWidth="1"/>
    <col min="5" max="5" width="13.42578125" style="86" customWidth="1"/>
    <col min="6" max="6" width="16.42578125" style="86" customWidth="1"/>
    <col min="7" max="7" width="14.28515625" style="86" customWidth="1"/>
    <col min="8" max="9" width="9.42578125" style="86" bestFit="1" customWidth="1"/>
    <col min="10" max="10" width="10.140625" style="86" customWidth="1"/>
    <col min="11" max="12" width="11.28515625" style="86" customWidth="1"/>
    <col min="13" max="14" width="9.42578125" style="86" bestFit="1" customWidth="1"/>
    <col min="15" max="15" width="16.140625" style="86" bestFit="1" customWidth="1"/>
    <col min="16" max="16" width="9.42578125" style="86" bestFit="1" customWidth="1"/>
    <col min="17" max="17" width="9.140625" style="86"/>
    <col min="18" max="18" width="10.7109375" style="34" customWidth="1"/>
    <col min="19" max="16384" width="9.140625" style="34"/>
  </cols>
  <sheetData>
    <row r="1" spans="1:220" s="81" customFormat="1" x14ac:dyDescent="0.25">
      <c r="A1" s="54" t="s">
        <v>0</v>
      </c>
      <c r="B1" s="78"/>
      <c r="C1" s="78"/>
      <c r="D1" s="78"/>
      <c r="E1" s="137"/>
      <c r="F1" s="137"/>
      <c r="G1" s="138"/>
      <c r="H1" s="138"/>
      <c r="I1" s="138"/>
      <c r="J1" s="114"/>
      <c r="K1" s="114"/>
      <c r="L1" s="142"/>
      <c r="M1" s="142"/>
      <c r="N1" s="142"/>
      <c r="O1" s="114"/>
      <c r="P1" s="143"/>
      <c r="Q1" s="143"/>
      <c r="R1" s="101"/>
      <c r="S1" s="101"/>
      <c r="T1" s="101"/>
      <c r="U1" s="101"/>
      <c r="V1" s="101"/>
      <c r="W1" s="101"/>
      <c r="X1" s="101"/>
      <c r="Y1" s="101"/>
      <c r="Z1" s="101"/>
    </row>
    <row r="2" spans="1:220" s="84" customFormat="1" x14ac:dyDescent="0.25">
      <c r="A2" s="82"/>
      <c r="B2" s="83" t="str">
        <f>IF([1]ES!B3="", "", [1]ES!B3)</f>
        <v>EU27</v>
      </c>
      <c r="C2" s="83" t="str">
        <f>IF([1]ES!C3="", "", [1]ES!C3)</f>
        <v>EU15</v>
      </c>
      <c r="D2" s="83" t="str">
        <f>IF([1]ES!D3="", "", [1]ES!D3)</f>
        <v>ES</v>
      </c>
      <c r="E2" s="139"/>
      <c r="F2" s="139" t="str">
        <f>IF([1]ES!F3="", "", [1]ES!F3)</f>
        <v>ES11</v>
      </c>
      <c r="G2" s="139" t="str">
        <f>IF([1]ES!G3="", "", [1]ES!G3)</f>
        <v>ES42</v>
      </c>
      <c r="H2" s="139" t="str">
        <f>IF([1]ES!H3="", "", [1]ES!H3)</f>
        <v>ES43</v>
      </c>
      <c r="I2" s="139" t="str">
        <f>IF([1]ES!I3="", "", [1]ES!I3)</f>
        <v>ES61</v>
      </c>
      <c r="J2" s="95"/>
      <c r="K2" s="95" t="str">
        <f>IF([1]ES!K3="", "", [1]ES!K3)</f>
        <v>ES12</v>
      </c>
      <c r="L2" s="95" t="str">
        <f>IF([1]ES!L3="", "", [1]ES!L3)</f>
        <v>ES62</v>
      </c>
      <c r="M2" s="95" t="str">
        <f>IF([1]ES!M3="", "", [1]ES!M3)</f>
        <v>ES63</v>
      </c>
      <c r="N2" s="95" t="str">
        <f>IF([1]ES!N3="", "", [1]ES!N3)</f>
        <v>ES64</v>
      </c>
      <c r="O2" s="95" t="str">
        <f>IF([1]ES!O3="", "", [1]ES!O3)</f>
        <v>ES41</v>
      </c>
      <c r="P2" s="95" t="str">
        <f>IF([1]ES!P3="", "", [1]ES!P3)</f>
        <v>ES52</v>
      </c>
      <c r="Q2" s="95" t="str">
        <f>IF([1]ES!Q3="", "", [1]ES!Q3)</f>
        <v>ES70</v>
      </c>
      <c r="R2" s="98"/>
      <c r="S2" s="98" t="str">
        <f>IF([1]ES!S3="", "", [1]ES!S3)</f>
        <v>ES13</v>
      </c>
      <c r="T2" s="98" t="str">
        <f>IF([1]ES!T3="", "", [1]ES!T3)</f>
        <v>ES21</v>
      </c>
      <c r="U2" s="98" t="str">
        <f>IF([1]ES!U3="", "", [1]ES!U3)</f>
        <v>ES22</v>
      </c>
      <c r="V2" s="98" t="str">
        <f>IF([1]ES!V3="", "", [1]ES!V3)</f>
        <v>ES23</v>
      </c>
      <c r="W2" s="98" t="str">
        <f>IF([1]ES!W3="", "", [1]ES!W3)</f>
        <v>ES24</v>
      </c>
      <c r="X2" s="98" t="str">
        <f>IF([1]ES!X3="", "", [1]ES!X3)</f>
        <v>ES30</v>
      </c>
      <c r="Y2" s="98" t="str">
        <f>IF([1]ES!Y3="", "", [1]ES!Y3)</f>
        <v>ES51</v>
      </c>
      <c r="Z2" s="98" t="str">
        <f>IF([1]ES!Z3="", "", [1]ES!Z3)</f>
        <v>ES53</v>
      </c>
    </row>
    <row r="3" spans="1:220" s="84" customFormat="1" ht="42" x14ac:dyDescent="0.25">
      <c r="A3" s="82"/>
      <c r="B3" s="83" t="str">
        <f>IF([1]ES!B4="", "", [1]ES!B4)</f>
        <v>EU27</v>
      </c>
      <c r="C3" s="83" t="str">
        <f>IF([1]ES!C4="", "", [1]ES!C4)</f>
        <v>EU15</v>
      </c>
      <c r="D3" s="83" t="str">
        <f>IF([1]ES!D4="", "", [1]ES!D4)</f>
        <v>Country</v>
      </c>
      <c r="E3" s="139" t="str">
        <f>IF([1]ES!E4="", "", [1]ES!E4)</f>
        <v>Total Convergence</v>
      </c>
      <c r="F3" s="139" t="str">
        <f>IF([1]ES!F4="", "", [1]ES!F4)</f>
        <v>Galicia</v>
      </c>
      <c r="G3" s="139" t="str">
        <f>IF([1]ES!G4="", "", [1]ES!G4)</f>
        <v>Castilla-la Mancha</v>
      </c>
      <c r="H3" s="139" t="str">
        <f>IF([1]ES!H4="", "", [1]ES!H4)</f>
        <v>Extremadura</v>
      </c>
      <c r="I3" s="139" t="str">
        <f>IF([1]ES!I4="", "", [1]ES!I4)</f>
        <v>Andalucia</v>
      </c>
      <c r="J3" s="95" t="str">
        <f>IF([1]ES!J4="", "", [1]ES!J4)</f>
        <v>Total Transition</v>
      </c>
      <c r="K3" s="95" t="str">
        <f>IF([1]ES!K4="", "", [1]ES!K4)</f>
        <v>Principado de Asturias</v>
      </c>
      <c r="L3" s="95" t="str">
        <f>IF([1]ES!L4="", "", [1]ES!L4)</f>
        <v>Región de Murcia</v>
      </c>
      <c r="M3" s="95" t="str">
        <f>IF([1]ES!M4="", "", [1]ES!M4)</f>
        <v>Ciudad Autónoma de Ceuta</v>
      </c>
      <c r="N3" s="95" t="str">
        <f>IF([1]ES!N4="", "", [1]ES!N4)</f>
        <v>Ciudad Autónoma de Melilla</v>
      </c>
      <c r="O3" s="95" t="str">
        <f>IF([1]ES!O4="", "", [1]ES!O4)</f>
        <v>Castilla y León</v>
      </c>
      <c r="P3" s="95" t="str">
        <f>IF([1]ES!P4="", "", [1]ES!P4)</f>
        <v>Comunidad Valenciana</v>
      </c>
      <c r="Q3" s="95" t="str">
        <f>IF([1]ES!Q4="", "", [1]ES!Q4)</f>
        <v>Canarias</v>
      </c>
      <c r="R3" s="98" t="str">
        <f>IF([1]ES!R4="", "", [1]ES!R4)</f>
        <v>Total Competitiveness</v>
      </c>
      <c r="S3" s="98" t="str">
        <f>IF([1]ES!S4="", "", [1]ES!S4)</f>
        <v>Cantabria</v>
      </c>
      <c r="T3" s="98" t="str">
        <f>IF([1]ES!T4="", "", [1]ES!T4)</f>
        <v>País Vasco</v>
      </c>
      <c r="U3" s="98" t="str">
        <f>IF([1]ES!U4="", "", [1]ES!U4)</f>
        <v>Comunidad Foral de Navarra</v>
      </c>
      <c r="V3" s="98" t="str">
        <f>IF([1]ES!V4="", "", [1]ES!V4)</f>
        <v>La Rioja</v>
      </c>
      <c r="W3" s="98" t="str">
        <f>IF([1]ES!W4="", "", [1]ES!W4)</f>
        <v>Aragón</v>
      </c>
      <c r="X3" s="98" t="str">
        <f>IF([1]ES!X4="", "", [1]ES!X4)</f>
        <v>Comunidad de Madrid</v>
      </c>
      <c r="Y3" s="98" t="str">
        <f>IF([1]ES!Y4="", "", [1]ES!Y4)</f>
        <v>Cataluña</v>
      </c>
      <c r="Z3" s="98" t="str">
        <f>IF([1]ES!Z4="", "", [1]ES!Z4)</f>
        <v>Illes Balears</v>
      </c>
    </row>
    <row r="4" spans="1:220" s="81" customFormat="1" x14ac:dyDescent="0.25">
      <c r="A4" s="55" t="s">
        <v>11</v>
      </c>
      <c r="B4" s="85" t="str">
        <f>IF([1]ES!B5="", "", [1]ES!B5)</f>
        <v/>
      </c>
      <c r="C4" s="85" t="str">
        <f>IF([1]ES!C5="", "", [1]ES!C5)</f>
        <v/>
      </c>
      <c r="D4" s="85" t="str">
        <f>IF([1]ES!D5="", "", [1]ES!D5)</f>
        <v/>
      </c>
      <c r="E4" s="140" t="str">
        <f>IF([1]ES!E5="", "", [1]ES!E5)</f>
        <v/>
      </c>
      <c r="F4" s="140" t="str">
        <f>IF([1]ES!F5="", "", [1]ES!F5)</f>
        <v/>
      </c>
      <c r="G4" s="140" t="str">
        <f>IF([1]ES!G5="", "", [1]ES!G5)</f>
        <v/>
      </c>
      <c r="H4" s="140" t="str">
        <f>IF([1]ES!H5="", "", [1]ES!H5)</f>
        <v/>
      </c>
      <c r="I4" s="140" t="str">
        <f>IF([1]ES!I5="", "", [1]ES!I5)</f>
        <v/>
      </c>
      <c r="J4" s="96" t="str">
        <f>IF([1]ES!J5="", "", [1]ES!J5)</f>
        <v/>
      </c>
      <c r="K4" s="96" t="str">
        <f>IF([1]ES!K5="", "", [1]ES!K5)</f>
        <v/>
      </c>
      <c r="L4" s="96" t="str">
        <f>IF([1]ES!L5="", "", [1]ES!L5)</f>
        <v/>
      </c>
      <c r="M4" s="96" t="str">
        <f>IF([1]ES!M5="", "", [1]ES!M5)</f>
        <v/>
      </c>
      <c r="N4" s="96" t="str">
        <f>IF([1]ES!N5="", "", [1]ES!N5)</f>
        <v/>
      </c>
      <c r="O4" s="96" t="str">
        <f>IF([1]ES!O5="", "", [1]ES!O5)</f>
        <v/>
      </c>
      <c r="P4" s="96" t="str">
        <f>IF([1]ES!P5="", "", [1]ES!P5)</f>
        <v/>
      </c>
      <c r="Q4" s="96" t="str">
        <f>IF([1]ES!Q5="", "", [1]ES!Q5)</f>
        <v/>
      </c>
      <c r="R4" s="99" t="str">
        <f>IF([1]ES!R5="", "", [1]ES!R5)</f>
        <v/>
      </c>
      <c r="S4" s="99" t="str">
        <f>IF([1]ES!S5="", "", [1]ES!S5)</f>
        <v/>
      </c>
      <c r="T4" s="99" t="str">
        <f>IF([1]ES!T5="", "", [1]ES!T5)</f>
        <v/>
      </c>
      <c r="U4" s="99" t="str">
        <f>IF([1]ES!U5="", "", [1]ES!U5)</f>
        <v/>
      </c>
      <c r="V4" s="99" t="str">
        <f>IF([1]ES!V5="", "", [1]ES!V5)</f>
        <v/>
      </c>
      <c r="W4" s="99" t="str">
        <f>IF([1]ES!W5="", "", [1]ES!W5)</f>
        <v/>
      </c>
      <c r="X4" s="99" t="str">
        <f>IF([1]ES!X5="", "", [1]ES!X5)</f>
        <v/>
      </c>
      <c r="Y4" s="99" t="str">
        <f>IF([1]ES!Y5="", "", [1]ES!Y5)</f>
        <v/>
      </c>
      <c r="Z4" s="99" t="str">
        <f>IF([1]ES!Z5="", "", [1]ES!Z5)</f>
        <v/>
      </c>
    </row>
    <row r="5" spans="1:220" s="81" customFormat="1" x14ac:dyDescent="0.25">
      <c r="A5" s="56">
        <v>2000</v>
      </c>
      <c r="B5" s="85">
        <f>IF([1]ES!B6="", "", [1]ES!B6)</f>
        <v>482332.31300000002</v>
      </c>
      <c r="C5" s="85">
        <f>IF([1]ES!C6="", "", [1]ES!C6)</f>
        <v>377170.75799999991</v>
      </c>
      <c r="D5" s="85">
        <f>IF([1]ES!D6="", "", [1]ES!D6)</f>
        <v>40049.707999999999</v>
      </c>
      <c r="E5" s="140">
        <f>IF([1]ES!E6="", "", [1]ES!E6)</f>
        <v>12712.277999999998</v>
      </c>
      <c r="F5" s="140">
        <f>IF([1]ES!F6="", "", [1]ES!F6)</f>
        <v>2684.5509999999999</v>
      </c>
      <c r="G5" s="140">
        <f>IF([1]ES!G6="", "", [1]ES!G6)</f>
        <v>1728.7819999999999</v>
      </c>
      <c r="H5" s="140">
        <f>IF([1]ES!H6="", "", [1]ES!H6)</f>
        <v>1057.277</v>
      </c>
      <c r="I5" s="140">
        <f>IF([1]ES!I6="", "", [1]ES!I6)</f>
        <v>7241.6679999999997</v>
      </c>
      <c r="J5" s="96">
        <f>IF([1]ES!J6="", "", [1]ES!J6)</f>
        <v>10500.498</v>
      </c>
      <c r="K5" s="96">
        <f>IF([1]ES!K6="", "", [1]ES!K6)</f>
        <v>1063.1559999999999</v>
      </c>
      <c r="L5" s="96">
        <f>IF([1]ES!L6="", "", [1]ES!L6)</f>
        <v>1148.1500000000001</v>
      </c>
      <c r="M5" s="96">
        <f>IF([1]ES!M6="", "", [1]ES!M6)</f>
        <v>71.11</v>
      </c>
      <c r="N5" s="96">
        <f>IF([1]ES!N6="", "", [1]ES!N6)</f>
        <v>64.986000000000004</v>
      </c>
      <c r="O5" s="96">
        <f>IF([1]ES!O6="", "", [1]ES!O6)</f>
        <v>2464.3029999999999</v>
      </c>
      <c r="P5" s="96">
        <f>IF([1]ES!P6="", "", [1]ES!P6)</f>
        <v>4009.9940000000001</v>
      </c>
      <c r="Q5" s="96">
        <f>IF([1]ES!Q6="", "", [1]ES!Q6)</f>
        <v>1678.799</v>
      </c>
      <c r="R5" s="99">
        <f>IF([1]ES!R6="", "", [1]ES!R6)</f>
        <v>16836.932000000001</v>
      </c>
      <c r="S5" s="99">
        <f>IF([1]ES!S6="", "", [1]ES!S6)</f>
        <v>531.072</v>
      </c>
      <c r="T5" s="99">
        <f>IF([1]ES!T6="", "", [1]ES!T6)</f>
        <v>2070.279</v>
      </c>
      <c r="U5" s="99">
        <f>IF([1]ES!U6="", "", [1]ES!U6)</f>
        <v>546.69200000000001</v>
      </c>
      <c r="V5" s="99">
        <f>IF([1]ES!V6="", "", [1]ES!V6)</f>
        <v>267.911</v>
      </c>
      <c r="W5" s="99">
        <f>IF([1]ES!W6="", "", [1]ES!W6)</f>
        <v>1196.027</v>
      </c>
      <c r="X5" s="99">
        <f>IF([1]ES!X6="", "", [1]ES!X6)</f>
        <v>5185.9309999999996</v>
      </c>
      <c r="Y5" s="99">
        <f>IF([1]ES!Y6="", "", [1]ES!Y6)</f>
        <v>6216.683</v>
      </c>
      <c r="Z5" s="99">
        <f>IF([1]ES!Z6="", "", [1]ES!Z6)</f>
        <v>822.33699999999999</v>
      </c>
    </row>
    <row r="6" spans="1:220" s="81" customFormat="1" x14ac:dyDescent="0.25">
      <c r="A6" s="56">
        <v>2006</v>
      </c>
      <c r="B6" s="85">
        <f>IF([1]ES!B7="", "", [1]ES!B7)</f>
        <v>492213.48900000006</v>
      </c>
      <c r="C6" s="85">
        <f>IF([1]ES!C7="", "", [1]ES!C7)</f>
        <v>389386.80300000001</v>
      </c>
      <c r="D6" s="85">
        <f>IF([1]ES!D7="", "", [1]ES!D7)</f>
        <v>44009.970999999998</v>
      </c>
      <c r="E6" s="140">
        <f>IF([1]ES!E7="", "", [1]ES!E7)</f>
        <v>13588.276999999998</v>
      </c>
      <c r="F6" s="140">
        <f>IF([1]ES!F7="", "", [1]ES!F7)</f>
        <v>2730.107</v>
      </c>
      <c r="G6" s="140">
        <f>IF([1]ES!G7="", "", [1]ES!G7)</f>
        <v>1917.4449999999999</v>
      </c>
      <c r="H6" s="140">
        <f>IF([1]ES!H7="", "", [1]ES!H7)</f>
        <v>1074.9369999999999</v>
      </c>
      <c r="I6" s="140">
        <f>IF([1]ES!I7="", "", [1]ES!I7)</f>
        <v>7865.7879999999996</v>
      </c>
      <c r="J6" s="96">
        <f>IF([1]ES!J7="", "", [1]ES!J7)</f>
        <v>11629.860999999999</v>
      </c>
      <c r="K6" s="96">
        <f>IF([1]ES!K7="", "", [1]ES!K7)</f>
        <v>1063.4880000000001</v>
      </c>
      <c r="L6" s="96">
        <f>IF([1]ES!L7="", "", [1]ES!L7)</f>
        <v>1351.106</v>
      </c>
      <c r="M6" s="96">
        <f>IF([1]ES!M7="", "", [1]ES!M7)</f>
        <v>72.807000000000002</v>
      </c>
      <c r="N6" s="96">
        <f>IF([1]ES!N7="", "", [1]ES!N7)</f>
        <v>67.111000000000004</v>
      </c>
      <c r="O6" s="96">
        <f>IF([1]ES!O7="", "", [1]ES!O7)</f>
        <v>2494.6979999999999</v>
      </c>
      <c r="P6" s="96">
        <f>IF([1]ES!P7="", "", [1]ES!P7)</f>
        <v>4681.0330000000004</v>
      </c>
      <c r="Q6" s="96">
        <f>IF([1]ES!Q7="", "", [1]ES!Q7)</f>
        <v>1899.6179999999999</v>
      </c>
      <c r="R6" s="99">
        <f>IF([1]ES!R7="", "", [1]ES!R7)</f>
        <v>18791.833000000002</v>
      </c>
      <c r="S6" s="99">
        <f>IF([1]ES!S7="", "", [1]ES!S7)</f>
        <v>561.04200000000003</v>
      </c>
      <c r="T6" s="99">
        <f>IF([1]ES!T7="", "", [1]ES!T7)</f>
        <v>2127.6889999999999</v>
      </c>
      <c r="U6" s="99">
        <f>IF([1]ES!U7="", "", [1]ES!U7)</f>
        <v>592.13699999999994</v>
      </c>
      <c r="V6" s="99">
        <f>IF([1]ES!V7="", "", [1]ES!V7)</f>
        <v>302.70299999999997</v>
      </c>
      <c r="W6" s="99">
        <f>IF([1]ES!W7="", "", [1]ES!W7)</f>
        <v>1273.5630000000001</v>
      </c>
      <c r="X6" s="99">
        <f>IF([1]ES!X7="", "", [1]ES!X7)</f>
        <v>5953.5460000000003</v>
      </c>
      <c r="Y6" s="99">
        <f>IF([1]ES!Y7="", "", [1]ES!Y7)</f>
        <v>7010.8590000000004</v>
      </c>
      <c r="Z6" s="99">
        <f>IF([1]ES!Z7="", "", [1]ES!Z7)</f>
        <v>970.29399999999998</v>
      </c>
    </row>
    <row r="7" spans="1:220" x14ac:dyDescent="0.25">
      <c r="A7" s="56">
        <v>2013</v>
      </c>
      <c r="B7" s="85">
        <f>IF([1]ES!B8="", "", [1]ES!B8)</f>
        <v>500904.69900000008</v>
      </c>
      <c r="C7" s="85">
        <f>IF([1]ES!C8="", "", [1]ES!C8)</f>
        <v>400039.81199999998</v>
      </c>
      <c r="D7" s="85">
        <f>IF([1]ES!D8="", "", [1]ES!D8)</f>
        <v>46727.89</v>
      </c>
      <c r="E7" s="140">
        <f>IF([1]ES!E8="", "", [1]ES!E8)</f>
        <v>14350.54</v>
      </c>
      <c r="F7" s="140">
        <f>IF([1]ES!F8="", "", [1]ES!F8)</f>
        <v>2761.989</v>
      </c>
      <c r="G7" s="140">
        <f>IF([1]ES!G8="", "", [1]ES!G8)</f>
        <v>2094.4059999999999</v>
      </c>
      <c r="H7" s="140">
        <f>IF([1]ES!H8="", "", [1]ES!H8)</f>
        <v>1100.97</v>
      </c>
      <c r="I7" s="140">
        <f>IF([1]ES!I8="", "", [1]ES!I8)</f>
        <v>8393.1749999999993</v>
      </c>
      <c r="J7" s="96">
        <f>IF([1]ES!J8="", "", [1]ES!J8)</f>
        <v>12308.744000000001</v>
      </c>
      <c r="K7" s="96">
        <f>IF([1]ES!K8="", "", [1]ES!K8)</f>
        <v>1067.797</v>
      </c>
      <c r="L7" s="96">
        <f>IF([1]ES!L8="", "", [1]ES!L8)</f>
        <v>1461.9829999999999</v>
      </c>
      <c r="M7" s="96">
        <f>IF([1]ES!M8="", "", [1]ES!M8)</f>
        <v>84.539000000000001</v>
      </c>
      <c r="N7" s="96">
        <f>IF([1]ES!N8="", "", [1]ES!N8)</f>
        <v>83.62</v>
      </c>
      <c r="O7" s="96">
        <f>IF([1]ES!O8="", "", [1]ES!O8)</f>
        <v>2518.56</v>
      </c>
      <c r="P7" s="96">
        <f>IF([1]ES!P8="", "", [1]ES!P8)</f>
        <v>4987.0110000000004</v>
      </c>
      <c r="Q7" s="96">
        <f>IF([1]ES!Q8="", "", [1]ES!Q8)</f>
        <v>2105.2339999999999</v>
      </c>
      <c r="R7" s="99">
        <f>IF([1]ES!R8="", "", [1]ES!R8)</f>
        <v>20068.606</v>
      </c>
      <c r="S7" s="99">
        <f>IF([1]ES!S8="", "", [1]ES!S8)</f>
        <v>590.03599999999994</v>
      </c>
      <c r="T7" s="99">
        <f>IF([1]ES!T8="", "", [1]ES!T8)</f>
        <v>2177.0059999999999</v>
      </c>
      <c r="U7" s="99">
        <f>IF([1]ES!U8="", "", [1]ES!U8)</f>
        <v>638.94799999999998</v>
      </c>
      <c r="V7" s="99">
        <f>IF([1]ES!V8="", "", [1]ES!V8)</f>
        <v>318.64699999999999</v>
      </c>
      <c r="W7" s="99">
        <f>IF([1]ES!W8="", "", [1]ES!W8)</f>
        <v>1338.316</v>
      </c>
      <c r="X7" s="99">
        <f>IF([1]ES!X8="", "", [1]ES!X8)</f>
        <v>6414.62</v>
      </c>
      <c r="Y7" s="99">
        <f>IF([1]ES!Y8="", "", [1]ES!Y8)</f>
        <v>7480.9210000000003</v>
      </c>
      <c r="Z7" s="99">
        <f>IF([1]ES!Z8="", "", [1]ES!Z8)</f>
        <v>1110.1120000000001</v>
      </c>
    </row>
    <row r="8" spans="1:220" x14ac:dyDescent="0.25">
      <c r="A8" s="56">
        <v>2015</v>
      </c>
      <c r="B8" s="85">
        <f>IF([1]ES!B9="", "", [1]ES!B9)</f>
        <v>504225.53999999992</v>
      </c>
      <c r="C8" s="85">
        <f>IF([1]ES!C9="", "", [1]ES!C9)</f>
        <v>403772.03099999996</v>
      </c>
      <c r="D8" s="85">
        <f>IF([1]ES!D9="", "", [1]ES!D9)</f>
        <v>46449.565000000002</v>
      </c>
      <c r="E8" s="140">
        <f>IF([1]ES!E9="", "", [1]ES!E9)</f>
        <v>14288.664000000001</v>
      </c>
      <c r="F8" s="140">
        <f>IF([1]ES!F9="", "", [1]ES!F9)</f>
        <v>2734.6559999999999</v>
      </c>
      <c r="G8" s="140">
        <f>IF([1]ES!G9="", "", [1]ES!G9)</f>
        <v>2062.7669999999998</v>
      </c>
      <c r="H8" s="140">
        <f>IF([1]ES!H9="", "", [1]ES!H9)</f>
        <v>1091.623</v>
      </c>
      <c r="I8" s="140">
        <f>IF([1]ES!I9="", "", [1]ES!I9)</f>
        <v>8399.6180000000004</v>
      </c>
      <c r="J8" s="96">
        <f>IF([1]ES!J9="", "", [1]ES!J9)</f>
        <v>12226.807000000001</v>
      </c>
      <c r="K8" s="96">
        <f>IF([1]ES!K9="", "", [1]ES!K9)</f>
        <v>1049.875</v>
      </c>
      <c r="L8" s="96">
        <f>IF([1]ES!L9="", "", [1]ES!L9)</f>
        <v>1463.7729999999999</v>
      </c>
      <c r="M8" s="96">
        <f>IF([1]ES!M9="", "", [1]ES!M9)</f>
        <v>84.691999999999993</v>
      </c>
      <c r="N8" s="96">
        <f>IF([1]ES!N9="", "", [1]ES!N9)</f>
        <v>84.57</v>
      </c>
      <c r="O8" s="96">
        <f>IF([1]ES!O9="", "", [1]ES!O9)</f>
        <v>2478.0790000000002</v>
      </c>
      <c r="P8" s="96">
        <f>IF([1]ES!P9="", "", [1]ES!P9)</f>
        <v>4939.674</v>
      </c>
      <c r="Q8" s="96">
        <f>IF([1]ES!Q9="", "", [1]ES!Q9)</f>
        <v>2126.1439999999998</v>
      </c>
      <c r="R8" s="99">
        <f>IF([1]ES!R9="", "", [1]ES!R9)</f>
        <v>19934.094000000001</v>
      </c>
      <c r="S8" s="99">
        <f>IF([1]ES!S9="", "", [1]ES!S9)</f>
        <v>585.35900000000004</v>
      </c>
      <c r="T8" s="99">
        <f>IF([1]ES!T9="", "", [1]ES!T9)</f>
        <v>2165.1</v>
      </c>
      <c r="U8" s="99">
        <f>IF([1]ES!U9="", "", [1]ES!U9)</f>
        <v>636.40200000000004</v>
      </c>
      <c r="V8" s="99">
        <f>IF([1]ES!V9="", "", [1]ES!V9)</f>
        <v>313.56900000000002</v>
      </c>
      <c r="W8" s="99">
        <f>IF([1]ES!W9="", "", [1]ES!W9)</f>
        <v>1326.403</v>
      </c>
      <c r="X8" s="99">
        <f>IF([1]ES!X9="", "", [1]ES!X9)</f>
        <v>6385.2979999999998</v>
      </c>
      <c r="Y8" s="99">
        <f>IF([1]ES!Y9="", "", [1]ES!Y9)</f>
        <v>7396.991</v>
      </c>
      <c r="Z8" s="99">
        <f>IF([1]ES!Z9="", "", [1]ES!Z9)</f>
        <v>1124.972</v>
      </c>
    </row>
    <row r="9" spans="1:220" x14ac:dyDescent="0.25">
      <c r="A9" s="55" t="s">
        <v>12</v>
      </c>
      <c r="B9" s="85" t="str">
        <f>IF([1]ES!B10="", "", [1]ES!B10)</f>
        <v/>
      </c>
      <c r="C9" s="85" t="str">
        <f>IF([1]ES!C10="", "", [1]ES!C10)</f>
        <v/>
      </c>
      <c r="D9" s="85" t="str">
        <f>IF([1]ES!D10="", "", [1]ES!D10)</f>
        <v/>
      </c>
      <c r="E9" s="140" t="str">
        <f>IF([1]ES!E10="", "", [1]ES!E10)</f>
        <v/>
      </c>
      <c r="F9" s="140" t="str">
        <f>IF([1]ES!F10="", "", [1]ES!F10)</f>
        <v/>
      </c>
      <c r="G9" s="140" t="str">
        <f>IF([1]ES!G10="", "", [1]ES!G10)</f>
        <v/>
      </c>
      <c r="H9" s="140" t="str">
        <f>IF([1]ES!H10="", "", [1]ES!H10)</f>
        <v/>
      </c>
      <c r="I9" s="140" t="str">
        <f>IF([1]ES!I10="", "", [1]ES!I10)</f>
        <v/>
      </c>
      <c r="J9" s="96" t="str">
        <f>IF([1]ES!J10="", "", [1]ES!J10)</f>
        <v/>
      </c>
      <c r="K9" s="96" t="str">
        <f>IF([1]ES!K10="", "", [1]ES!K10)</f>
        <v/>
      </c>
      <c r="L9" s="96" t="str">
        <f>IF([1]ES!L10="", "", [1]ES!L10)</f>
        <v/>
      </c>
      <c r="M9" s="96" t="str">
        <f>IF([1]ES!M10="", "", [1]ES!M10)</f>
        <v/>
      </c>
      <c r="N9" s="96" t="str">
        <f>IF([1]ES!N10="", "", [1]ES!N10)</f>
        <v/>
      </c>
      <c r="O9" s="96" t="str">
        <f>IF([1]ES!O10="", "", [1]ES!O10)</f>
        <v/>
      </c>
      <c r="P9" s="96" t="str">
        <f>IF([1]ES!P10="", "", [1]ES!P10)</f>
        <v/>
      </c>
      <c r="Q9" s="96" t="str">
        <f>IF([1]ES!Q10="", "", [1]ES!Q10)</f>
        <v/>
      </c>
      <c r="R9" s="99" t="str">
        <f>IF([1]ES!R10="", "", [1]ES!R10)</f>
        <v/>
      </c>
      <c r="S9" s="99" t="str">
        <f>IF([1]ES!S10="", "", [1]ES!S10)</f>
        <v/>
      </c>
      <c r="T9" s="99" t="str">
        <f>IF([1]ES!T10="", "", [1]ES!T10)</f>
        <v/>
      </c>
      <c r="U9" s="99" t="str">
        <f>IF([1]ES!U10="", "", [1]ES!U10)</f>
        <v/>
      </c>
      <c r="V9" s="99" t="str">
        <f>IF([1]ES!V10="", "", [1]ES!V10)</f>
        <v/>
      </c>
      <c r="W9" s="99" t="str">
        <f>IF([1]ES!W10="", "", [1]ES!W10)</f>
        <v/>
      </c>
      <c r="X9" s="99" t="str">
        <f>IF([1]ES!X10="", "", [1]ES!X10)</f>
        <v/>
      </c>
      <c r="Y9" s="99" t="str">
        <f>IF([1]ES!Y10="", "", [1]ES!Y10)</f>
        <v/>
      </c>
      <c r="Z9" s="99" t="str">
        <f>IF([1]ES!Z10="", "", [1]ES!Z10)</f>
        <v/>
      </c>
    </row>
    <row r="10" spans="1:220" x14ac:dyDescent="0.25">
      <c r="A10" s="56">
        <v>2000</v>
      </c>
      <c r="B10" s="85" t="str">
        <f>IF([1]ES!B11="", "", [1]ES!B11)</f>
        <v>-</v>
      </c>
      <c r="C10" s="85" t="str">
        <f>IF([1]ES!C11="", "", [1]ES!C11)</f>
        <v>-</v>
      </c>
      <c r="D10" s="85" t="str">
        <f>IF([1]ES!D11="", "", [1]ES!D11)</f>
        <v>-</v>
      </c>
      <c r="E10" s="140">
        <f>IF([1]ES!E11="", "", [1]ES!E11)</f>
        <v>31.741250148440532</v>
      </c>
      <c r="F10" s="140">
        <f>IF([1]ES!F11="", "", [1]ES!F11)</f>
        <v>6.7030476227192466</v>
      </c>
      <c r="G10" s="140">
        <f>IF([1]ES!G11="", "", [1]ES!G11)</f>
        <v>4.3165907726468316</v>
      </c>
      <c r="H10" s="140">
        <f>IF([1]ES!H11="", "", [1]ES!H11)</f>
        <v>2.6399118815048541</v>
      </c>
      <c r="I10" s="140">
        <f>IF([1]ES!I11="", "", [1]ES!I11)</f>
        <v>18.081699871569601</v>
      </c>
      <c r="J10" s="96">
        <f>IF([1]ES!J11="", "", [1]ES!J11)</f>
        <v>26.218663067406133</v>
      </c>
      <c r="K10" s="96">
        <f>IF([1]ES!K11="", "", [1]ES!K11)</f>
        <v>2.6545911395908304</v>
      </c>
      <c r="L10" s="96">
        <f>IF([1]ES!L11="", "", [1]ES!L11)</f>
        <v>2.86681241221534</v>
      </c>
      <c r="M10" s="96">
        <f>IF([1]ES!M11="", "", [1]ES!M11)</f>
        <v>0.17755435320527183</v>
      </c>
      <c r="N10" s="96">
        <f>IF([1]ES!N11="", "", [1]ES!N11)</f>
        <v>0.1622633553283335</v>
      </c>
      <c r="O10" s="96">
        <f>IF([1]ES!O11="", "", [1]ES!O11)</f>
        <v>6.1531110289243554</v>
      </c>
      <c r="P10" s="96">
        <f>IF([1]ES!P11="", "", [1]ES!P11)</f>
        <v>10.012542413542691</v>
      </c>
      <c r="Q10" s="96">
        <f>IF([1]ES!Q11="", "", [1]ES!Q11)</f>
        <v>4.1917883645993124</v>
      </c>
      <c r="R10" s="99">
        <f>IF([1]ES!R11="", "", [1]ES!R11)</f>
        <v>42.040086784153338</v>
      </c>
      <c r="S10" s="99">
        <f>IF([1]ES!S11="", "", [1]ES!S11)</f>
        <v>1.3260321398597963</v>
      </c>
      <c r="T10" s="99">
        <f>IF([1]ES!T11="", "", [1]ES!T11)</f>
        <v>5.1692736436430451</v>
      </c>
      <c r="U10" s="99">
        <f>IF([1]ES!U11="", "", [1]ES!U11)</f>
        <v>1.3650336726549916</v>
      </c>
      <c r="V10" s="99">
        <f>IF([1]ES!V11="", "", [1]ES!V11)</f>
        <v>0.66894620055656839</v>
      </c>
      <c r="W10" s="99">
        <f>IF([1]ES!W11="", "", [1]ES!W11)</f>
        <v>2.9863563549576941</v>
      </c>
      <c r="X10" s="99">
        <f>IF([1]ES!X11="", "", [1]ES!X11)</f>
        <v>12.948736105641517</v>
      </c>
      <c r="Y10" s="99">
        <f>IF([1]ES!Y11="", "", [1]ES!Y11)</f>
        <v>15.522417791410614</v>
      </c>
      <c r="Z10" s="99">
        <f>IF([1]ES!Z11="", "", [1]ES!Z11)</f>
        <v>2.0532908754291044</v>
      </c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</row>
    <row r="11" spans="1:220" x14ac:dyDescent="0.25">
      <c r="A11" s="56">
        <v>2006</v>
      </c>
      <c r="B11" s="85" t="str">
        <f>IF([1]ES!B12="", "", [1]ES!B12)</f>
        <v>-</v>
      </c>
      <c r="C11" s="85" t="str">
        <f>IF([1]ES!C12="", "", [1]ES!C12)</f>
        <v>-</v>
      </c>
      <c r="D11" s="85" t="str">
        <f>IF([1]ES!D12="", "", [1]ES!D12)</f>
        <v>-</v>
      </c>
      <c r="E11" s="140">
        <f>IF([1]ES!E12="", "", [1]ES!E12)</f>
        <v>30.875450929063327</v>
      </c>
      <c r="F11" s="140">
        <f>IF([1]ES!F12="", "", [1]ES!F12)</f>
        <v>6.2033828652147944</v>
      </c>
      <c r="G11" s="140">
        <f>IF([1]ES!G12="", "", [1]ES!G12)</f>
        <v>4.3568422255947414</v>
      </c>
      <c r="H11" s="140">
        <f>IF([1]ES!H12="", "", [1]ES!H12)</f>
        <v>2.44248513592522</v>
      </c>
      <c r="I11" s="140">
        <f>IF([1]ES!I12="", "", [1]ES!I12)</f>
        <v>17.872740702328571</v>
      </c>
      <c r="J11" s="96">
        <f>IF([1]ES!J12="", "", [1]ES!J12)</f>
        <v>26.425513890931668</v>
      </c>
      <c r="K11" s="96">
        <f>IF([1]ES!K12="", "", [1]ES!K12)</f>
        <v>2.4164705766336456</v>
      </c>
      <c r="L11" s="96">
        <f>IF([1]ES!L12="", "", [1]ES!L12)</f>
        <v>3.0699997507383046</v>
      </c>
      <c r="M11" s="96">
        <f>IF([1]ES!M12="", "", [1]ES!M12)</f>
        <v>0.16543296517964079</v>
      </c>
      <c r="N11" s="96">
        <f>IF([1]ES!N12="", "", [1]ES!N12)</f>
        <v>0.15249044358606828</v>
      </c>
      <c r="O11" s="96">
        <f>IF([1]ES!O12="", "", [1]ES!O12)</f>
        <v>5.6684836261309961</v>
      </c>
      <c r="P11" s="96">
        <f>IF([1]ES!P12="", "", [1]ES!P12)</f>
        <v>10.636301032781867</v>
      </c>
      <c r="Q11" s="96">
        <f>IF([1]ES!Q12="", "", [1]ES!Q12)</f>
        <v>4.31633549588115</v>
      </c>
      <c r="R11" s="99">
        <f>IF([1]ES!R12="", "", [1]ES!R12)</f>
        <v>42.699035180005012</v>
      </c>
      <c r="S11" s="99">
        <f>IF([1]ES!S12="", "", [1]ES!S12)</f>
        <v>1.2748065659938745</v>
      </c>
      <c r="T11" s="99">
        <f>IF([1]ES!T12="", "", [1]ES!T12)</f>
        <v>4.8345612406788456</v>
      </c>
      <c r="U11" s="99">
        <f>IF([1]ES!U12="", "", [1]ES!U12)</f>
        <v>1.3454610092790107</v>
      </c>
      <c r="V11" s="99">
        <f>IF([1]ES!V12="", "", [1]ES!V12)</f>
        <v>0.68780549753145714</v>
      </c>
      <c r="W11" s="99">
        <f>IF([1]ES!W12="", "", [1]ES!W12)</f>
        <v>2.8938055878291769</v>
      </c>
      <c r="X11" s="99">
        <f>IF([1]ES!X12="", "", [1]ES!X12)</f>
        <v>13.527720797634702</v>
      </c>
      <c r="Y11" s="99">
        <f>IF([1]ES!Y12="", "", [1]ES!Y12)</f>
        <v>15.93016046295509</v>
      </c>
      <c r="Z11" s="99">
        <f>IF([1]ES!Z12="", "", [1]ES!Z12)</f>
        <v>2.2047140181028522</v>
      </c>
    </row>
    <row r="12" spans="1:220" x14ac:dyDescent="0.25">
      <c r="A12" s="56">
        <v>2013</v>
      </c>
      <c r="B12" s="85" t="str">
        <f>IF([1]ES!B13="", "", [1]ES!B13)</f>
        <v>-</v>
      </c>
      <c r="C12" s="85" t="str">
        <f>IF([1]ES!C13="", "", [1]ES!C13)</f>
        <v>-</v>
      </c>
      <c r="D12" s="85" t="str">
        <f>IF([1]ES!D13="", "", [1]ES!D13)</f>
        <v>-</v>
      </c>
      <c r="E12" s="140">
        <f>IF([1]ES!E13="", "", [1]ES!E13)</f>
        <v>30.710866679407093</v>
      </c>
      <c r="F12" s="140">
        <f>IF([1]ES!F13="", "", [1]ES!F13)</f>
        <v>5.9107933185084969</v>
      </c>
      <c r="G12" s="140">
        <f>IF([1]ES!G13="", "", [1]ES!G13)</f>
        <v>4.4821326192986666</v>
      </c>
      <c r="H12" s="140">
        <f>IF([1]ES!H13="", "", [1]ES!H13)</f>
        <v>2.3561303538422127</v>
      </c>
      <c r="I12" s="140">
        <f>IF([1]ES!I13="", "", [1]ES!I13)</f>
        <v>17.961810387757719</v>
      </c>
      <c r="J12" s="96">
        <f>IF([1]ES!J13="", "", [1]ES!J13)</f>
        <v>26.341322066971141</v>
      </c>
      <c r="K12" s="96">
        <f>IF([1]ES!K13="", "", [1]ES!K13)</f>
        <v>2.2851384900965996</v>
      </c>
      <c r="L12" s="96">
        <f>IF([1]ES!L13="", "", [1]ES!L13)</f>
        <v>3.1287160622917058</v>
      </c>
      <c r="M12" s="96">
        <f>IF([1]ES!M13="", "", [1]ES!M13)</f>
        <v>0.18091764896724419</v>
      </c>
      <c r="N12" s="96">
        <f>IF([1]ES!N13="", "", [1]ES!N13)</f>
        <v>0.1789509434301442</v>
      </c>
      <c r="O12" s="96">
        <f>IF([1]ES!O13="", "", [1]ES!O13)</f>
        <v>5.3898431964293705</v>
      </c>
      <c r="P12" s="96">
        <f>IF([1]ES!P13="", "", [1]ES!P13)</f>
        <v>10.67245064992235</v>
      </c>
      <c r="Q12" s="96">
        <f>IF([1]ES!Q13="", "", [1]ES!Q13)</f>
        <v>4.5053050758337259</v>
      </c>
      <c r="R12" s="99">
        <f>IF([1]ES!R13="", "", [1]ES!R13)</f>
        <v>42.947811253621765</v>
      </c>
      <c r="S12" s="99">
        <f>IF([1]ES!S13="", "", [1]ES!S13)</f>
        <v>1.2627062767011306</v>
      </c>
      <c r="T12" s="99">
        <f>IF([1]ES!T13="", "", [1]ES!T13)</f>
        <v>4.6589007121870898</v>
      </c>
      <c r="U12" s="99">
        <f>IF([1]ES!U13="", "", [1]ES!U13)</f>
        <v>1.3673803803253262</v>
      </c>
      <c r="V12" s="99">
        <f>IF([1]ES!V13="", "", [1]ES!V13)</f>
        <v>0.68192036918422805</v>
      </c>
      <c r="W12" s="99">
        <f>IF([1]ES!W13="", "", [1]ES!W13)</f>
        <v>2.864062554504387</v>
      </c>
      <c r="X12" s="99">
        <f>IF([1]ES!X13="", "", [1]ES!X13)</f>
        <v>13.727604648958042</v>
      </c>
      <c r="Y12" s="99">
        <f>IF([1]ES!Y13="", "", [1]ES!Y13)</f>
        <v>16.009541624926786</v>
      </c>
      <c r="Z12" s="99">
        <f>IF([1]ES!Z13="", "", [1]ES!Z13)</f>
        <v>2.375694686834779</v>
      </c>
    </row>
    <row r="13" spans="1:220" x14ac:dyDescent="0.25">
      <c r="A13" s="56">
        <v>2015</v>
      </c>
      <c r="B13" s="85" t="str">
        <f>IF([1]ES!B14="", "", [1]ES!B14)</f>
        <v>-</v>
      </c>
      <c r="C13" s="85" t="str">
        <f>IF([1]ES!C14="", "", [1]ES!C14)</f>
        <v>-</v>
      </c>
      <c r="D13" s="85" t="str">
        <f>IF([1]ES!D14="", "", [1]ES!D14)</f>
        <v>-</v>
      </c>
      <c r="E13" s="140">
        <f>IF([1]ES!E14="", "", [1]ES!E14)</f>
        <v>30.761674517296338</v>
      </c>
      <c r="F13" s="140">
        <f>IF([1]ES!F14="", "", [1]ES!F14)</f>
        <v>5.8873662218365226</v>
      </c>
      <c r="G13" s="140">
        <f>IF([1]ES!G14="", "", [1]ES!G14)</f>
        <v>4.4408747423145938</v>
      </c>
      <c r="H13" s="140">
        <f>IF([1]ES!H14="", "", [1]ES!H14)</f>
        <v>2.3501253456302553</v>
      </c>
      <c r="I13" s="140">
        <f>IF([1]ES!I14="", "", [1]ES!I14)</f>
        <v>18.083308207514968</v>
      </c>
      <c r="J13" s="96">
        <f>IF([1]ES!J14="", "", [1]ES!J14)</f>
        <v>26.322758889130611</v>
      </c>
      <c r="K13" s="96">
        <f>IF([1]ES!K14="", "", [1]ES!K14)</f>
        <v>2.2602472165239864</v>
      </c>
      <c r="L13" s="96">
        <f>IF([1]ES!L14="", "", [1]ES!L14)</f>
        <v>3.1513169176073013</v>
      </c>
      <c r="M13" s="96">
        <f>IF([1]ES!M14="", "", [1]ES!M14)</f>
        <v>0.1823310939510413</v>
      </c>
      <c r="N13" s="96">
        <f>IF([1]ES!N14="", "", [1]ES!N14)</f>
        <v>0.18206844348273227</v>
      </c>
      <c r="O13" s="96">
        <f>IF([1]ES!O14="", "", [1]ES!O14)</f>
        <v>5.3349886053830646</v>
      </c>
      <c r="P13" s="96">
        <f>IF([1]ES!P14="", "", [1]ES!P14)</f>
        <v>10.634489257326736</v>
      </c>
      <c r="Q13" s="96">
        <f>IF([1]ES!Q14="", "", [1]ES!Q14)</f>
        <v>4.5773173548557446</v>
      </c>
      <c r="R13" s="99">
        <f>IF([1]ES!R14="", "", [1]ES!R14)</f>
        <v>42.915566593573054</v>
      </c>
      <c r="S13" s="99">
        <f>IF([1]ES!S14="", "", [1]ES!S14)</f>
        <v>1.2602034055647238</v>
      </c>
      <c r="T13" s="99">
        <f>IF([1]ES!T14="", "", [1]ES!T14)</f>
        <v>4.6611846634085801</v>
      </c>
      <c r="U13" s="99">
        <f>IF([1]ES!U14="", "", [1]ES!U14)</f>
        <v>1.3700924863343715</v>
      </c>
      <c r="V13" s="99">
        <f>IF([1]ES!V14="", "", [1]ES!V14)</f>
        <v>0.67507413686220741</v>
      </c>
      <c r="W13" s="99">
        <f>IF([1]ES!W14="", "", [1]ES!W14)</f>
        <v>2.8555767960367335</v>
      </c>
      <c r="X13" s="99">
        <f>IF([1]ES!X14="", "", [1]ES!X14)</f>
        <v>13.746733688464035</v>
      </c>
      <c r="Y13" s="99">
        <f>IF([1]ES!Y14="", "", [1]ES!Y14)</f>
        <v>15.924779919898066</v>
      </c>
      <c r="Z13" s="99">
        <f>IF([1]ES!Z14="", "", [1]ES!Z14)</f>
        <v>2.4219214970043312</v>
      </c>
    </row>
    <row r="14" spans="1:220" x14ac:dyDescent="0.25">
      <c r="A14" s="55" t="s">
        <v>13</v>
      </c>
      <c r="B14" s="85" t="str">
        <f>IF([1]ES!B15="", "", [1]ES!B15)</f>
        <v/>
      </c>
      <c r="C14" s="85" t="str">
        <f>IF([1]ES!C15="", "", [1]ES!C15)</f>
        <v/>
      </c>
      <c r="D14" s="85" t="str">
        <f>IF([1]ES!D15="", "", [1]ES!D15)</f>
        <v/>
      </c>
      <c r="E14" s="140" t="str">
        <f>IF([1]ES!E15="", "", [1]ES!E15)</f>
        <v/>
      </c>
      <c r="F14" s="140" t="str">
        <f>IF([1]ES!F15="", "", [1]ES!F15)</f>
        <v/>
      </c>
      <c r="G14" s="140" t="str">
        <f>IF([1]ES!G15="", "", [1]ES!G15)</f>
        <v/>
      </c>
      <c r="H14" s="140" t="str">
        <f>IF([1]ES!H15="", "", [1]ES!H15)</f>
        <v/>
      </c>
      <c r="I14" s="140" t="str">
        <f>IF([1]ES!I15="", "", [1]ES!I15)</f>
        <v/>
      </c>
      <c r="J14" s="96" t="str">
        <f>IF([1]ES!J15="", "", [1]ES!J15)</f>
        <v/>
      </c>
      <c r="K14" s="96" t="str">
        <f>IF([1]ES!K15="", "", [1]ES!K15)</f>
        <v/>
      </c>
      <c r="L14" s="96" t="str">
        <f>IF([1]ES!L15="", "", [1]ES!L15)</f>
        <v/>
      </c>
      <c r="M14" s="96" t="str">
        <f>IF([1]ES!M15="", "", [1]ES!M15)</f>
        <v/>
      </c>
      <c r="N14" s="96" t="str">
        <f>IF([1]ES!N15="", "", [1]ES!N15)</f>
        <v/>
      </c>
      <c r="O14" s="96" t="str">
        <f>IF([1]ES!O15="", "", [1]ES!O15)</f>
        <v/>
      </c>
      <c r="P14" s="96" t="str">
        <f>IF([1]ES!P15="", "", [1]ES!P15)</f>
        <v/>
      </c>
      <c r="Q14" s="96" t="str">
        <f>IF([1]ES!Q15="", "", [1]ES!Q15)</f>
        <v/>
      </c>
      <c r="R14" s="99" t="str">
        <f>IF([1]ES!R15="", "", [1]ES!R15)</f>
        <v/>
      </c>
      <c r="S14" s="99" t="str">
        <f>IF([1]ES!S15="", "", [1]ES!S15)</f>
        <v/>
      </c>
      <c r="T14" s="99" t="str">
        <f>IF([1]ES!T15="", "", [1]ES!T15)</f>
        <v/>
      </c>
      <c r="U14" s="99" t="str">
        <f>IF([1]ES!U15="", "", [1]ES!U15)</f>
        <v/>
      </c>
      <c r="V14" s="99" t="str">
        <f>IF([1]ES!V15="", "", [1]ES!V15)</f>
        <v/>
      </c>
      <c r="W14" s="99" t="str">
        <f>IF([1]ES!W15="", "", [1]ES!W15)</f>
        <v/>
      </c>
      <c r="X14" s="99" t="str">
        <f>IF([1]ES!X15="", "", [1]ES!X15)</f>
        <v/>
      </c>
      <c r="Y14" s="99" t="str">
        <f>IF([1]ES!Y15="", "", [1]ES!Y15)</f>
        <v/>
      </c>
      <c r="Z14" s="99" t="str">
        <f>IF([1]ES!Z15="", "", [1]ES!Z15)</f>
        <v/>
      </c>
    </row>
    <row r="15" spans="1:220" x14ac:dyDescent="0.25">
      <c r="A15" s="56" t="s">
        <v>14</v>
      </c>
      <c r="B15" s="87">
        <f>IF([1]ES!B16="", "", [1]ES!B16)</f>
        <v>41.104337135512722</v>
      </c>
      <c r="C15" s="87">
        <f>IF([1]ES!C16="", "", [1]ES!C16)</f>
        <v>46.347190695608631</v>
      </c>
      <c r="D15" s="87">
        <f>IF([1]ES!D16="", "", [1]ES!D16)</f>
        <v>48.532811241754594</v>
      </c>
      <c r="E15" s="141">
        <f>IF([1]ES!E16="", "", [1]ES!E16)</f>
        <v>24.558291350315759</v>
      </c>
      <c r="F15" s="141">
        <f>IF([1]ES!F16="", "", [1]ES!F16)</f>
        <v>0</v>
      </c>
      <c r="G15" s="141">
        <f>IF([1]ES!G16="", "", [1]ES!G16)</f>
        <v>0</v>
      </c>
      <c r="H15" s="141">
        <f>IF([1]ES!H16="", "", [1]ES!H16)</f>
        <v>0</v>
      </c>
      <c r="I15" s="141">
        <f>IF([1]ES!I16="", "", [1]ES!I16)</f>
        <v>42.047332102245107</v>
      </c>
      <c r="J15" s="97">
        <f>IF([1]ES!J16="", "", [1]ES!J16)</f>
        <v>35.931802422808659</v>
      </c>
      <c r="K15" s="97">
        <f>IF([1]ES!K16="", "", [1]ES!K16)</f>
        <v>0</v>
      </c>
      <c r="L15" s="97">
        <f>IF([1]ES!L16="", "", [1]ES!L16)</f>
        <v>0</v>
      </c>
      <c r="M15" s="97">
        <f>IF([1]ES!M16="", "", [1]ES!M16)</f>
        <v>100</v>
      </c>
      <c r="N15" s="97">
        <f>IF([1]ES!N16="", "", [1]ES!N16)</f>
        <v>100</v>
      </c>
      <c r="O15" s="97">
        <f>IF([1]ES!O16="", "", [1]ES!O16)</f>
        <v>0</v>
      </c>
      <c r="P15" s="97">
        <f>IF([1]ES!P16="", "", [1]ES!P16)</f>
        <v>50.300036004320518</v>
      </c>
      <c r="Q15" s="97">
        <f>IF([1]ES!Q16="", "", [1]ES!Q16)</f>
        <v>83.166992980277925</v>
      </c>
      <c r="R15" s="100">
        <f>IF([1]ES!R16="", "", [1]ES!R16)</f>
        <v>73.499969573419349</v>
      </c>
      <c r="S15" s="100">
        <f>IF([1]ES!S16="", "", [1]ES!S16)</f>
        <v>0</v>
      </c>
      <c r="T15" s="100">
        <f>IF([1]ES!T16="", "", [1]ES!T16)</f>
        <v>85.431175508296334</v>
      </c>
      <c r="U15" s="100">
        <f>IF([1]ES!U16="", "", [1]ES!U16)</f>
        <v>0</v>
      </c>
      <c r="V15" s="100">
        <f>IF([1]ES!V16="", "", [1]ES!V16)</f>
        <v>0</v>
      </c>
      <c r="W15" s="100">
        <f>IF([1]ES!W16="", "", [1]ES!W16)</f>
        <v>72.28099550955173</v>
      </c>
      <c r="X15" s="100">
        <f>IF([1]ES!X16="", "", [1]ES!X16)</f>
        <v>100</v>
      </c>
      <c r="Y15" s="100">
        <f>IF([1]ES!Y16="", "", [1]ES!Y16)</f>
        <v>73.303359116626126</v>
      </c>
      <c r="Z15" s="100">
        <f>IF([1]ES!Z16="", "", [1]ES!Z16)</f>
        <v>0</v>
      </c>
    </row>
    <row r="16" spans="1:220" x14ac:dyDescent="0.25">
      <c r="A16" s="56" t="s">
        <v>15</v>
      </c>
      <c r="B16" s="87">
        <f>IF([1]ES!B17="", "", [1]ES!B17)</f>
        <v>34.596649192117773</v>
      </c>
      <c r="C16" s="87">
        <f>IF([1]ES!C17="", "", [1]ES!C17)</f>
        <v>33.641821757633615</v>
      </c>
      <c r="D16" s="87">
        <f>IF([1]ES!D17="", "", [1]ES!D17)</f>
        <v>35.797061498423091</v>
      </c>
      <c r="E16" s="141">
        <f>IF([1]ES!E17="", "", [1]ES!E17)</f>
        <v>38.316185340239834</v>
      </c>
      <c r="F16" s="141">
        <f>IF([1]ES!F17="", "", [1]ES!F17)</f>
        <v>75.661163062536531</v>
      </c>
      <c r="G16" s="141">
        <f>IF([1]ES!G17="", "", [1]ES!G17)</f>
        <v>0</v>
      </c>
      <c r="H16" s="141">
        <f>IF([1]ES!H17="", "", [1]ES!H17)</f>
        <v>0</v>
      </c>
      <c r="I16" s="141">
        <f>IF([1]ES!I17="", "", [1]ES!I17)</f>
        <v>40.438818155311495</v>
      </c>
      <c r="J16" s="97">
        <f>IF([1]ES!J17="", "", [1]ES!J17)</f>
        <v>56.198556103927878</v>
      </c>
      <c r="K16" s="97">
        <f>IF([1]ES!K17="", "", [1]ES!K17)</f>
        <v>100</v>
      </c>
      <c r="L16" s="97">
        <f>IF([1]ES!L17="", "", [1]ES!L17)</f>
        <v>100</v>
      </c>
      <c r="M16" s="97">
        <f>IF([1]ES!M17="", "", [1]ES!M17)</f>
        <v>0</v>
      </c>
      <c r="N16" s="97">
        <f>IF([1]ES!N17="", "", [1]ES!N17)</f>
        <v>0</v>
      </c>
      <c r="O16" s="97">
        <f>IF([1]ES!O17="", "", [1]ES!O17)</f>
        <v>75.466859020597894</v>
      </c>
      <c r="P16" s="97">
        <f>IF([1]ES!P17="", "", [1]ES!P17)</f>
        <v>49.699963995679482</v>
      </c>
      <c r="Q16" s="97">
        <f>IF([1]ES!Q17="", "", [1]ES!Q17)</f>
        <v>0</v>
      </c>
      <c r="R16" s="100">
        <f>IF([1]ES!R17="", "", [1]ES!R17)</f>
        <v>21.314326862613843</v>
      </c>
      <c r="S16" s="100">
        <f>IF([1]ES!S17="", "", [1]ES!S17)</f>
        <v>100</v>
      </c>
      <c r="T16" s="100">
        <f>IF([1]ES!T17="", "", [1]ES!T17)</f>
        <v>14.568824491703669</v>
      </c>
      <c r="U16" s="100">
        <f>IF([1]ES!U17="", "", [1]ES!U17)</f>
        <v>100</v>
      </c>
      <c r="V16" s="100">
        <f>IF([1]ES!V17="", "", [1]ES!V17)</f>
        <v>100</v>
      </c>
      <c r="W16" s="100">
        <f>IF([1]ES!W17="", "", [1]ES!W17)</f>
        <v>0</v>
      </c>
      <c r="X16" s="100">
        <f>IF([1]ES!X17="", "", [1]ES!X17)</f>
        <v>0</v>
      </c>
      <c r="Y16" s="100">
        <f>IF([1]ES!Y17="", "", [1]ES!Y17)</f>
        <v>20.806570639844754</v>
      </c>
      <c r="Z16" s="100">
        <f>IF([1]ES!Z17="", "", [1]ES!Z17)</f>
        <v>79.018269053330869</v>
      </c>
    </row>
    <row r="17" spans="1:220" x14ac:dyDescent="0.25">
      <c r="A17" s="56" t="s">
        <v>16</v>
      </c>
      <c r="B17" s="87">
        <f>IF([1]ES!B18="", "", [1]ES!B18)</f>
        <v>0.79778501491759801</v>
      </c>
      <c r="C17" s="87">
        <f>IF([1]ES!C18="", "", [1]ES!C18)</f>
        <v>0.90192117564076801</v>
      </c>
      <c r="D17" s="87">
        <f>IF([1]ES!D18="", "", [1]ES!D18)</f>
        <v>2.4926689399645334</v>
      </c>
      <c r="E17" s="141">
        <f>IF([1]ES!E18="", "", [1]ES!E18)</f>
        <v>5.587170935925637</v>
      </c>
      <c r="F17" s="141">
        <f>IF([1]ES!F18="", "", [1]ES!F18)</f>
        <v>0</v>
      </c>
      <c r="G17" s="141">
        <f>IF([1]ES!G18="", "", [1]ES!G18)</f>
        <v>0</v>
      </c>
      <c r="H17" s="141">
        <f>IF([1]ES!H18="", "", [1]ES!H18)</f>
        <v>0</v>
      </c>
      <c r="I17" s="141">
        <f>IF([1]ES!I18="", "", [1]ES!I18)</f>
        <v>9.5660414034405665</v>
      </c>
      <c r="J17" s="97">
        <f>IF([1]ES!J18="", "", [1]ES!J18)</f>
        <v>1.836276869111229</v>
      </c>
      <c r="K17" s="97">
        <f>IF([1]ES!K18="", "", [1]ES!K18)</f>
        <v>0</v>
      </c>
      <c r="L17" s="97">
        <f>IF([1]ES!L18="", "", [1]ES!L18)</f>
        <v>0</v>
      </c>
      <c r="M17" s="97">
        <f>IF([1]ES!M18="", "", [1]ES!M18)</f>
        <v>0</v>
      </c>
      <c r="N17" s="97">
        <f>IF([1]ES!N18="", "", [1]ES!N18)</f>
        <v>0</v>
      </c>
      <c r="O17" s="97">
        <f>IF([1]ES!O18="", "", [1]ES!O18)</f>
        <v>0</v>
      </c>
      <c r="P17" s="97">
        <f>IF([1]ES!P18="", "", [1]ES!P18)</f>
        <v>0</v>
      </c>
      <c r="Q17" s="97">
        <f>IF([1]ES!Q18="", "", [1]ES!Q18)</f>
        <v>10.749247886920397</v>
      </c>
      <c r="R17" s="100">
        <f>IF([1]ES!R18="", "", [1]ES!R18)</f>
        <v>0.68916205196859981</v>
      </c>
      <c r="S17" s="100">
        <f>IF([1]ES!S18="", "", [1]ES!S18)</f>
        <v>0</v>
      </c>
      <c r="T17" s="100">
        <f>IF([1]ES!T18="", "", [1]ES!T18)</f>
        <v>0</v>
      </c>
      <c r="U17" s="100">
        <f>IF([1]ES!U18="", "", [1]ES!U18)</f>
        <v>0</v>
      </c>
      <c r="V17" s="100">
        <f>IF([1]ES!V18="", "", [1]ES!V18)</f>
        <v>0</v>
      </c>
      <c r="W17" s="100">
        <f>IF([1]ES!W18="", "", [1]ES!W18)</f>
        <v>0</v>
      </c>
      <c r="X17" s="100">
        <f>IF([1]ES!X18="", "", [1]ES!X18)</f>
        <v>0</v>
      </c>
      <c r="Y17" s="100">
        <f>IF([1]ES!Y18="", "", [1]ES!Y18)</f>
        <v>0</v>
      </c>
      <c r="Z17" s="100">
        <f>IF([1]ES!Z18="", "", [1]ES!Z18)</f>
        <v>12.539213877099098</v>
      </c>
    </row>
    <row r="18" spans="1:220" x14ac:dyDescent="0.25">
      <c r="A18" s="56" t="s">
        <v>17</v>
      </c>
      <c r="B18" s="87">
        <f>IF([1]ES!B19="", "", [1]ES!B19)</f>
        <v>18.070885835123889</v>
      </c>
      <c r="C18" s="87">
        <f>IF([1]ES!C19="", "", [1]ES!C19)</f>
        <v>14.427658338651758</v>
      </c>
      <c r="D18" s="87">
        <f>IF([1]ES!D19="", "", [1]ES!D19)</f>
        <v>7.4673710851271187</v>
      </c>
      <c r="E18" s="141">
        <f>IF([1]ES!E19="", "", [1]ES!E19)</f>
        <v>18.651103384659052</v>
      </c>
      <c r="F18" s="141">
        <f>IF([1]ES!F19="", "", [1]ES!F19)</f>
        <v>24.338836937463469</v>
      </c>
      <c r="G18" s="141">
        <f>IF([1]ES!G19="", "", [1]ES!G19)</f>
        <v>64.079952968841852</v>
      </c>
      <c r="H18" s="141">
        <f>IF([1]ES!H19="", "", [1]ES!H19)</f>
        <v>0</v>
      </c>
      <c r="I18" s="141">
        <f>IF([1]ES!I19="", "", [1]ES!I19)</f>
        <v>7.947808339002818</v>
      </c>
      <c r="J18" s="97">
        <f>IF([1]ES!J19="", "", [1]ES!J19)</f>
        <v>1.302769506872782</v>
      </c>
      <c r="K18" s="97">
        <f>IF([1]ES!K19="", "", [1]ES!K19)</f>
        <v>0</v>
      </c>
      <c r="L18" s="97">
        <f>IF([1]ES!L19="", "", [1]ES!L19)</f>
        <v>0</v>
      </c>
      <c r="M18" s="97">
        <f>IF([1]ES!M19="", "", [1]ES!M19)</f>
        <v>0</v>
      </c>
      <c r="N18" s="97">
        <f>IF([1]ES!N19="", "", [1]ES!N19)</f>
        <v>0</v>
      </c>
      <c r="O18" s="97">
        <f>IF([1]ES!O19="", "", [1]ES!O19)</f>
        <v>6.3997755870802271</v>
      </c>
      <c r="P18" s="97">
        <f>IF([1]ES!P19="", "", [1]ES!P19)</f>
        <v>0</v>
      </c>
      <c r="Q18" s="97">
        <f>IF([1]ES!Q19="", "", [1]ES!Q19)</f>
        <v>0</v>
      </c>
      <c r="R18" s="100">
        <f>IF([1]ES!R19="", "", [1]ES!R19)</f>
        <v>3.3068622081583809</v>
      </c>
      <c r="S18" s="100">
        <f>IF([1]ES!S19="", "", [1]ES!S19)</f>
        <v>0</v>
      </c>
      <c r="T18" s="100">
        <f>IF([1]ES!T19="", "", [1]ES!T19)</f>
        <v>0</v>
      </c>
      <c r="U18" s="100">
        <f>IF([1]ES!U19="", "", [1]ES!U19)</f>
        <v>0</v>
      </c>
      <c r="V18" s="100">
        <f>IF([1]ES!V19="", "", [1]ES!V19)</f>
        <v>0</v>
      </c>
      <c r="W18" s="100">
        <f>IF([1]ES!W19="", "", [1]ES!W19)</f>
        <v>16.827764670066216</v>
      </c>
      <c r="X18" s="100">
        <f>IF([1]ES!X19="", "", [1]ES!X19)</f>
        <v>0</v>
      </c>
      <c r="Y18" s="100">
        <f>IF([1]ES!Y19="", "", [1]ES!Y19)</f>
        <v>5.8900702435291228</v>
      </c>
      <c r="Z18" s="100">
        <f>IF([1]ES!Z19="", "", [1]ES!Z19)</f>
        <v>0</v>
      </c>
    </row>
    <row r="19" spans="1:220" x14ac:dyDescent="0.25">
      <c r="A19" s="56" t="s">
        <v>18</v>
      </c>
      <c r="B19" s="87">
        <f>IF([1]ES!B20="", "", [1]ES!B20)</f>
        <v>5.4303428223280079</v>
      </c>
      <c r="C19" s="87">
        <f>IF([1]ES!C20="", "", [1]ES!C20)</f>
        <v>4.681408032465229</v>
      </c>
      <c r="D19" s="87">
        <f>IF([1]ES!D20="", "", [1]ES!D20)</f>
        <v>5.7100872347306675</v>
      </c>
      <c r="E19" s="141">
        <f>IF([1]ES!E20="", "", [1]ES!E20)</f>
        <v>12.887248988859717</v>
      </c>
      <c r="F19" s="141">
        <f>IF([1]ES!F20="", "", [1]ES!F20)</f>
        <v>0</v>
      </c>
      <c r="G19" s="141">
        <f>IF([1]ES!G20="", "", [1]ES!G20)</f>
        <v>35.920047031158141</v>
      </c>
      <c r="H19" s="141">
        <f>IF([1]ES!H20="", "", [1]ES!H20)</f>
        <v>100</v>
      </c>
      <c r="I19" s="141">
        <f>IF([1]ES!I20="", "", [1]ES!I20)</f>
        <v>0</v>
      </c>
      <c r="J19" s="97">
        <f>IF([1]ES!J20="", "", [1]ES!J20)</f>
        <v>4.7305950972794388</v>
      </c>
      <c r="K19" s="97">
        <f>IF([1]ES!K20="", "", [1]ES!K20)</f>
        <v>0</v>
      </c>
      <c r="L19" s="97">
        <f>IF([1]ES!L20="", "", [1]ES!L20)</f>
        <v>0</v>
      </c>
      <c r="M19" s="97">
        <f>IF([1]ES!M20="", "", [1]ES!M20)</f>
        <v>0</v>
      </c>
      <c r="N19" s="97">
        <f>IF([1]ES!N20="", "", [1]ES!N20)</f>
        <v>0</v>
      </c>
      <c r="O19" s="97">
        <f>IF([1]ES!O20="", "", [1]ES!O20)</f>
        <v>18.133365392321871</v>
      </c>
      <c r="P19" s="97">
        <f>IF([1]ES!P20="", "", [1]ES!P20)</f>
        <v>0</v>
      </c>
      <c r="Q19" s="97">
        <f>IF([1]ES!Q20="", "", [1]ES!Q20)</f>
        <v>6.0837591328016813</v>
      </c>
      <c r="R19" s="100">
        <f>IF([1]ES!R20="", "", [1]ES!R20)</f>
        <v>1.1896793038398346</v>
      </c>
      <c r="S19" s="100">
        <f>IF([1]ES!S20="", "", [1]ES!S20)</f>
        <v>0</v>
      </c>
      <c r="T19" s="100">
        <f>IF([1]ES!T20="", "", [1]ES!T20)</f>
        <v>0</v>
      </c>
      <c r="U19" s="100">
        <f>IF([1]ES!U20="", "", [1]ES!U20)</f>
        <v>0</v>
      </c>
      <c r="V19" s="100">
        <f>IF([1]ES!V20="", "", [1]ES!V20)</f>
        <v>0</v>
      </c>
      <c r="W19" s="100">
        <f>IF([1]ES!W20="", "", [1]ES!W20)</f>
        <v>10.891239820382069</v>
      </c>
      <c r="X19" s="100">
        <f>IF([1]ES!X20="", "", [1]ES!X20)</f>
        <v>0</v>
      </c>
      <c r="Y19" s="100">
        <f>IF([1]ES!Y20="", "", [1]ES!Y20)</f>
        <v>0</v>
      </c>
      <c r="Z19" s="100">
        <f>IF([1]ES!Z20="", "", [1]ES!Z20)</f>
        <v>8.4425170695700302</v>
      </c>
    </row>
    <row r="20" spans="1:220" x14ac:dyDescent="0.25">
      <c r="A20" s="55" t="s">
        <v>19</v>
      </c>
      <c r="B20" s="85" t="str">
        <f>IF([1]ES!B21="", "", [1]ES!B21)</f>
        <v/>
      </c>
      <c r="C20" s="85" t="str">
        <f>IF([1]ES!C21="", "", [1]ES!C21)</f>
        <v/>
      </c>
      <c r="D20" s="85" t="str">
        <f>IF([1]ES!D21="", "", [1]ES!D21)</f>
        <v/>
      </c>
      <c r="E20" s="140" t="str">
        <f>IF([1]ES!E21="", "", [1]ES!E21)</f>
        <v/>
      </c>
      <c r="F20" s="140" t="str">
        <f>IF([1]ES!F21="", "", [1]ES!F21)</f>
        <v/>
      </c>
      <c r="G20" s="140" t="str">
        <f>IF([1]ES!G21="", "", [1]ES!G21)</f>
        <v/>
      </c>
      <c r="H20" s="140" t="str">
        <f>IF([1]ES!H21="", "", [1]ES!H21)</f>
        <v/>
      </c>
      <c r="I20" s="140" t="str">
        <f>IF([1]ES!I21="", "", [1]ES!I21)</f>
        <v/>
      </c>
      <c r="J20" s="96" t="str">
        <f>IF([1]ES!J21="", "", [1]ES!J21)</f>
        <v/>
      </c>
      <c r="K20" s="96" t="str">
        <f>IF([1]ES!K21="", "", [1]ES!K21)</f>
        <v/>
      </c>
      <c r="L20" s="96" t="str">
        <f>IF([1]ES!L21="", "", [1]ES!L21)</f>
        <v/>
      </c>
      <c r="M20" s="96" t="str">
        <f>IF([1]ES!M21="", "", [1]ES!M21)</f>
        <v/>
      </c>
      <c r="N20" s="96" t="str">
        <f>IF([1]ES!N21="", "", [1]ES!N21)</f>
        <v/>
      </c>
      <c r="O20" s="96" t="str">
        <f>IF([1]ES!O21="", "", [1]ES!O21)</f>
        <v/>
      </c>
      <c r="P20" s="96" t="str">
        <f>IF([1]ES!P21="", "", [1]ES!P21)</f>
        <v/>
      </c>
      <c r="Q20" s="96" t="str">
        <f>IF([1]ES!Q21="", "", [1]ES!Q21)</f>
        <v/>
      </c>
      <c r="R20" s="99" t="str">
        <f>IF([1]ES!R21="", "", [1]ES!R21)</f>
        <v/>
      </c>
      <c r="S20" s="99" t="str">
        <f>IF([1]ES!S21="", "", [1]ES!S21)</f>
        <v/>
      </c>
      <c r="T20" s="99" t="str">
        <f>IF([1]ES!T21="", "", [1]ES!T21)</f>
        <v/>
      </c>
      <c r="U20" s="99" t="str">
        <f>IF([1]ES!U21="", "", [1]ES!U21)</f>
        <v/>
      </c>
      <c r="V20" s="99" t="str">
        <f>IF([1]ES!V21="", "", [1]ES!V21)</f>
        <v/>
      </c>
      <c r="W20" s="99" t="str">
        <f>IF([1]ES!W21="", "", [1]ES!W21)</f>
        <v/>
      </c>
      <c r="X20" s="99" t="str">
        <f>IF([1]ES!X21="", "", [1]ES!X21)</f>
        <v/>
      </c>
      <c r="Y20" s="99" t="str">
        <f>IF([1]ES!Y21="", "", [1]ES!Y21)</f>
        <v/>
      </c>
      <c r="Z20" s="99" t="str">
        <f>IF([1]ES!Z21="", "", [1]ES!Z21)</f>
        <v/>
      </c>
    </row>
    <row r="21" spans="1:220" x14ac:dyDescent="0.25">
      <c r="A21" s="56" t="s">
        <v>20</v>
      </c>
      <c r="B21" s="85">
        <f>IF([1]ES!B22="", "", [1]ES!B22)</f>
        <v>0.33855882943167881</v>
      </c>
      <c r="C21" s="85">
        <f>IF([1]ES!C22="", "", [1]ES!C22)</f>
        <v>0.53266661528537096</v>
      </c>
      <c r="D21" s="85">
        <f>IF([1]ES!D22="", "", [1]ES!D22)</f>
        <v>1.5839949316394542</v>
      </c>
      <c r="E21" s="140">
        <f>IF([1]ES!E22="", "", [1]ES!E22)</f>
        <v>1.1168429340163266</v>
      </c>
      <c r="F21" s="140">
        <f>IF([1]ES!F22="", "", [1]ES!F22)</f>
        <v>0.28084887554367111</v>
      </c>
      <c r="G21" s="140">
        <f>IF([1]ES!G22="", "", [1]ES!G22)</f>
        <v>1.7412604971835055</v>
      </c>
      <c r="H21" s="140">
        <f>IF([1]ES!H22="", "", [1]ES!H22)</f>
        <v>0.27647014600111763</v>
      </c>
      <c r="I21" s="140">
        <f>IF([1]ES!I22="", "", [1]ES!I22)</f>
        <v>1.3873887299263865</v>
      </c>
      <c r="J21" s="96">
        <f>IF([1]ES!J22="", "", [1]ES!J22)</f>
        <v>1.7171315806129517</v>
      </c>
      <c r="K21" s="96">
        <f>IF([1]ES!K22="", "", [1]ES!K22)</f>
        <v>5.2039526625691224E-3</v>
      </c>
      <c r="L21" s="96">
        <f>IF([1]ES!L22="", "", [1]ES!L22)</f>
        <v>2.7499924750638005</v>
      </c>
      <c r="M21" s="96">
        <f>IF([1]ES!M22="", "", [1]ES!M22)</f>
        <v>0.39384237092294772</v>
      </c>
      <c r="N21" s="96">
        <f>IF([1]ES!N22="", "", [1]ES!N22)</f>
        <v>0.53770887414299473</v>
      </c>
      <c r="O21" s="96">
        <f>IF([1]ES!O22="", "", [1]ES!O22)</f>
        <v>0.2045200392257529</v>
      </c>
      <c r="P21" s="96">
        <f>IF([1]ES!P22="", "", [1]ES!P22)</f>
        <v>2.6123569735469587</v>
      </c>
      <c r="Q21" s="96">
        <f>IF([1]ES!Q22="", "", [1]ES!Q22)</f>
        <v>2.0809247615937165</v>
      </c>
      <c r="R21" s="99">
        <f>IF([1]ES!R22="", "", [1]ES!R22)</f>
        <v>1.8476543112625921</v>
      </c>
      <c r="S21" s="99">
        <f>IF([1]ES!S22="", "", [1]ES!S22)</f>
        <v>0.91916803663674163</v>
      </c>
      <c r="T21" s="99">
        <f>IF([1]ES!T22="", "", [1]ES!T22)</f>
        <v>0.45692462115871635</v>
      </c>
      <c r="U21" s="99">
        <f>IF([1]ES!U22="", "", [1]ES!U22)</f>
        <v>1.3397697917883589</v>
      </c>
      <c r="V21" s="99">
        <f>IF([1]ES!V22="", "", [1]ES!V22)</f>
        <v>2.0558012204372478</v>
      </c>
      <c r="W21" s="99">
        <f>IF([1]ES!W22="", "", [1]ES!W22)</f>
        <v>1.0523866015636374</v>
      </c>
      <c r="X21" s="99">
        <f>IF([1]ES!X22="", "", [1]ES!X22)</f>
        <v>2.3272956548681556</v>
      </c>
      <c r="Y21" s="99">
        <f>IF([1]ES!Y22="", "", [1]ES!Y22)</f>
        <v>2.0239385405177668</v>
      </c>
      <c r="Z21" s="99">
        <f>IF([1]ES!Z22="", "", [1]ES!Z22)</f>
        <v>2.7958508950028271</v>
      </c>
    </row>
    <row r="22" spans="1:220" x14ac:dyDescent="0.25">
      <c r="A22" s="56" t="s">
        <v>21</v>
      </c>
      <c r="B22" s="85">
        <f>IF([1]ES!B23="", "", [1]ES!B23)</f>
        <v>0.26826056383550956</v>
      </c>
      <c r="C22" s="85">
        <f>IF([1]ES!C23="", "", [1]ES!C23)</f>
        <v>0.40389387536261534</v>
      </c>
      <c r="D22" s="85">
        <f>IF([1]ES!D23="", "", [1]ES!D23)</f>
        <v>0.60125452702108895</v>
      </c>
      <c r="E22" s="140">
        <f>IF([1]ES!E23="", "", [1]ES!E23)</f>
        <v>0.55999614797859198</v>
      </c>
      <c r="F22" s="140">
        <f>IF([1]ES!F23="", "", [1]ES!F23)</f>
        <v>1.8500026933976343E-2</v>
      </c>
      <c r="G22" s="140">
        <f>IF([1]ES!G23="", "", [1]ES!G23)</f>
        <v>0.8150224236044723</v>
      </c>
      <c r="H22" s="140">
        <f>IF([1]ES!H23="", "", [1]ES!H23)</f>
        <v>0.17129681686851583</v>
      </c>
      <c r="I22" s="140">
        <f>IF([1]ES!I23="", "", [1]ES!I23)</f>
        <v>0.73226254114961975</v>
      </c>
      <c r="J22" s="96">
        <f>IF([1]ES!J23="", "", [1]ES!J23)</f>
        <v>0.55771415240966071</v>
      </c>
      <c r="K22" s="96">
        <f>IF([1]ES!K23="", "", [1]ES!K23)</f>
        <v>-0.14304162705622847</v>
      </c>
      <c r="L22" s="96">
        <f>IF([1]ES!L23="", "", [1]ES!L23)</f>
        <v>0.89390313610835381</v>
      </c>
      <c r="M22" s="96">
        <f>IF([1]ES!M23="", "", [1]ES!M23)</f>
        <v>1.6942935264197212</v>
      </c>
      <c r="N22" s="96">
        <f>IF([1]ES!N23="", "", [1]ES!N23)</f>
        <v>2.6025297834004535</v>
      </c>
      <c r="O22" s="96">
        <f>IF([1]ES!O23="", "", [1]ES!O23)</f>
        <v>-7.4239279506183031E-2</v>
      </c>
      <c r="P22" s="96">
        <f>IF([1]ES!P23="", "", [1]ES!P23)</f>
        <v>0.59935034912490526</v>
      </c>
      <c r="Q22" s="96">
        <f>IF([1]ES!Q23="", "", [1]ES!Q23)</f>
        <v>1.2596137742542091</v>
      </c>
      <c r="R22" s="99">
        <f>IF([1]ES!R23="", "", [1]ES!R23)</f>
        <v>0.65781160042612807</v>
      </c>
      <c r="S22" s="99">
        <f>IF([1]ES!S23="", "", [1]ES!S23)</f>
        <v>0.47255263819736548</v>
      </c>
      <c r="T22" s="99">
        <f>IF([1]ES!T23="", "", [1]ES!T23)</f>
        <v>0.19385583106255044</v>
      </c>
      <c r="U22" s="99">
        <f>IF([1]ES!U23="", "", [1]ES!U23)</f>
        <v>0.80424360428019703</v>
      </c>
      <c r="V22" s="99">
        <f>IF([1]ES!V23="", "", [1]ES!V23)</f>
        <v>0.39262771285528686</v>
      </c>
      <c r="W22" s="99">
        <f>IF([1]ES!W23="", "", [1]ES!W23)</f>
        <v>0.45271369924675398</v>
      </c>
      <c r="X22" s="99">
        <f>IF([1]ES!X23="", "", [1]ES!X23)</f>
        <v>0.78093520328648136</v>
      </c>
      <c r="Y22" s="99">
        <f>IF([1]ES!Y23="", "", [1]ES!Y23)</f>
        <v>0.59747852645459787</v>
      </c>
      <c r="Z22" s="99">
        <f>IF([1]ES!Z23="", "", [1]ES!Z23)</f>
        <v>1.6570719270011303</v>
      </c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</row>
    <row r="23" spans="1:220" ht="22.5" x14ac:dyDescent="0.25">
      <c r="A23" s="55" t="s">
        <v>22</v>
      </c>
      <c r="B23" s="85" t="str">
        <f>IF([1]ES!B24="", "", [1]ES!B24)</f>
        <v/>
      </c>
      <c r="C23" s="85" t="str">
        <f>IF([1]ES!C24="", "", [1]ES!C24)</f>
        <v/>
      </c>
      <c r="D23" s="85" t="str">
        <f>IF([1]ES!D24="", "", [1]ES!D24)</f>
        <v/>
      </c>
      <c r="E23" s="140" t="str">
        <f>IF([1]ES!E24="", "", [1]ES!E24)</f>
        <v/>
      </c>
      <c r="F23" s="140" t="str">
        <f>IF([1]ES!F24="", "", [1]ES!F24)</f>
        <v/>
      </c>
      <c r="G23" s="140" t="str">
        <f>IF([1]ES!G24="", "", [1]ES!G24)</f>
        <v/>
      </c>
      <c r="H23" s="140" t="str">
        <f>IF([1]ES!H24="", "", [1]ES!H24)</f>
        <v/>
      </c>
      <c r="I23" s="140" t="str">
        <f>IF([1]ES!I24="", "", [1]ES!I24)</f>
        <v/>
      </c>
      <c r="J23" s="96" t="str">
        <f>IF([1]ES!J24="", "", [1]ES!J24)</f>
        <v/>
      </c>
      <c r="K23" s="96" t="str">
        <f>IF([1]ES!K24="", "", [1]ES!K24)</f>
        <v/>
      </c>
      <c r="L23" s="96" t="str">
        <f>IF([1]ES!L24="", "", [1]ES!L24)</f>
        <v/>
      </c>
      <c r="M23" s="96" t="str">
        <f>IF([1]ES!M24="", "", [1]ES!M24)</f>
        <v/>
      </c>
      <c r="N23" s="96" t="str">
        <f>IF([1]ES!N24="", "", [1]ES!N24)</f>
        <v/>
      </c>
      <c r="O23" s="96" t="str">
        <f>IF([1]ES!O24="", "", [1]ES!O24)</f>
        <v/>
      </c>
      <c r="P23" s="96" t="str">
        <f>IF([1]ES!P24="", "", [1]ES!P24)</f>
        <v/>
      </c>
      <c r="Q23" s="96" t="str">
        <f>IF([1]ES!Q24="", "", [1]ES!Q24)</f>
        <v/>
      </c>
      <c r="R23" s="99" t="str">
        <f>IF([1]ES!R24="", "", [1]ES!R24)</f>
        <v/>
      </c>
      <c r="S23" s="99" t="str">
        <f>IF([1]ES!S24="", "", [1]ES!S24)</f>
        <v/>
      </c>
      <c r="T23" s="99" t="str">
        <f>IF([1]ES!T24="", "", [1]ES!T24)</f>
        <v/>
      </c>
      <c r="U23" s="99" t="str">
        <f>IF([1]ES!U24="", "", [1]ES!U24)</f>
        <v/>
      </c>
      <c r="V23" s="99" t="str">
        <f>IF([1]ES!V24="", "", [1]ES!V24)</f>
        <v/>
      </c>
      <c r="W23" s="99" t="str">
        <f>IF([1]ES!W24="", "", [1]ES!W24)</f>
        <v/>
      </c>
      <c r="X23" s="99" t="str">
        <f>IF([1]ES!X24="", "", [1]ES!X24)</f>
        <v/>
      </c>
      <c r="Y23" s="99" t="str">
        <f>IF([1]ES!Y24="", "", [1]ES!Y24)</f>
        <v/>
      </c>
      <c r="Z23" s="99" t="str">
        <f>IF([1]ES!Z24="", "", [1]ES!Z24)</f>
        <v/>
      </c>
    </row>
    <row r="24" spans="1:220" x14ac:dyDescent="0.25">
      <c r="A24" s="56" t="s">
        <v>20</v>
      </c>
      <c r="B24" s="85">
        <f>IF([1]ES!B25="", "", [1]ES!B25)</f>
        <v>1.6378168717052137</v>
      </c>
      <c r="C24" s="85">
        <f>IF([1]ES!C25="", "", [1]ES!C25)</f>
        <v>2.4195950524881367</v>
      </c>
      <c r="D24" s="85">
        <f>IF([1]ES!D25="", "", [1]ES!D25)</f>
        <v>8.7149299565430045</v>
      </c>
      <c r="E24" s="140">
        <f>IF([1]ES!E25="", "", [1]ES!E25)</f>
        <v>6.0383984680007785</v>
      </c>
      <c r="F24" s="140">
        <f>IF([1]ES!F25="", "", [1]ES!F25)</f>
        <v>3.9534730388806172</v>
      </c>
      <c r="G24" s="140">
        <f>IF([1]ES!G25="", "", [1]ES!G25)</f>
        <v>10.653165060719051</v>
      </c>
      <c r="H24" s="140">
        <f>IF([1]ES!H25="", "", [1]ES!H25)</f>
        <v>2.0033538987417678</v>
      </c>
      <c r="I24" s="140">
        <f>IF([1]ES!I25="", "", [1]ES!I25)</f>
        <v>6.2987422234766912</v>
      </c>
      <c r="J24" s="96">
        <f>IF([1]ES!J25="", "", [1]ES!J25)</f>
        <v>10.083407472674153</v>
      </c>
      <c r="K24" s="96">
        <f>IF([1]ES!K25="", "", [1]ES!K25)</f>
        <v>3.5176399324276026</v>
      </c>
      <c r="L24" s="96">
        <f>IF([1]ES!L25="", "", [1]ES!L25)</f>
        <v>13.646561860384093</v>
      </c>
      <c r="M24" s="96">
        <f>IF([1]ES!M25="", "", [1]ES!M25)</f>
        <v>-3.4102095345239767</v>
      </c>
      <c r="N24" s="96">
        <f>IF([1]ES!N25="", "", [1]ES!N25)</f>
        <v>-4.0670298218077736</v>
      </c>
      <c r="O24" s="96">
        <f>IF([1]ES!O25="", "", [1]ES!O25)</f>
        <v>3.3567300774296016</v>
      </c>
      <c r="P24" s="96">
        <f>IF([1]ES!P25="", "", [1]ES!P25)</f>
        <v>15.360671362600542</v>
      </c>
      <c r="Q24" s="96">
        <f>IF([1]ES!Q25="", "", [1]ES!Q25)</f>
        <v>10.192584103278595</v>
      </c>
      <c r="R24" s="99">
        <f>IF([1]ES!R25="", "", [1]ES!R25)</f>
        <v>9.90479144300161</v>
      </c>
      <c r="S24" s="99">
        <f>IF([1]ES!S25="", "", [1]ES!S25)</f>
        <v>6.3814322728368289</v>
      </c>
      <c r="T24" s="99">
        <f>IF([1]ES!T25="", "", [1]ES!T25)</f>
        <v>2.7054807588735628</v>
      </c>
      <c r="U24" s="99">
        <f>IF([1]ES!U25="", "", [1]ES!U25)</f>
        <v>7.0782085708223264</v>
      </c>
      <c r="V24" s="99">
        <f>IF([1]ES!V25="", "", [1]ES!V25)</f>
        <v>12.800892833814215</v>
      </c>
      <c r="W24" s="99">
        <f>IF([1]ES!W25="", "", [1]ES!W25)</f>
        <v>7.7000770049505558</v>
      </c>
      <c r="X24" s="99">
        <f>IF([1]ES!X25="", "", [1]ES!X25)</f>
        <v>11.379923874806664</v>
      </c>
      <c r="Y24" s="99">
        <f>IF([1]ES!Y25="", "", [1]ES!Y25)</f>
        <v>11.190034943071732</v>
      </c>
      <c r="Z24" s="99">
        <f>IF([1]ES!Z25="", "", [1]ES!Z25)</f>
        <v>15.428224681608635</v>
      </c>
    </row>
    <row r="25" spans="1:220" x14ac:dyDescent="0.25">
      <c r="A25" s="56" t="s">
        <v>23</v>
      </c>
      <c r="B25" s="85">
        <f>IF([1]ES!B26="", "", [1]ES!B26)</f>
        <v>1.7268386970191303</v>
      </c>
      <c r="C25" s="85">
        <f>IF([1]ES!C26="", "", [1]ES!C26)</f>
        <v>2.5351436987452294</v>
      </c>
      <c r="D25" s="85">
        <f>IF([1]ES!D26="", "", [1]ES!D26)</f>
        <v>3.7832926542941827</v>
      </c>
      <c r="E25" s="140">
        <f>IF([1]ES!E26="", "", [1]ES!E26)</f>
        <v>3.907905321623927</v>
      </c>
      <c r="F25" s="140">
        <f>IF([1]ES!F26="", "", [1]ES!F26)</f>
        <v>2.997098648514509</v>
      </c>
      <c r="G25" s="140">
        <f>IF([1]ES!G26="", "", [1]ES!G26)</f>
        <v>6.2594754999491524</v>
      </c>
      <c r="H25" s="140">
        <f>IF([1]ES!H26="", "", [1]ES!H26)</f>
        <v>2.3162287650346025</v>
      </c>
      <c r="I25" s="140">
        <f>IF([1]ES!I26="", "", [1]ES!I26)</f>
        <v>3.8683091891111236</v>
      </c>
      <c r="J25" s="96">
        <f>IF([1]ES!J26="", "", [1]ES!J26)</f>
        <v>4.2701456191092912</v>
      </c>
      <c r="K25" s="96">
        <f>IF([1]ES!K26="", "", [1]ES!K26)</f>
        <v>3.0734714449058194</v>
      </c>
      <c r="L25" s="96">
        <f>IF([1]ES!L26="", "", [1]ES!L26)</f>
        <v>3.356509407848089</v>
      </c>
      <c r="M25" s="96">
        <f>IF([1]ES!M26="", "", [1]ES!M26)</f>
        <v>8.5953273723680415</v>
      </c>
      <c r="N25" s="96">
        <f>IF([1]ES!N26="", "", [1]ES!N26)</f>
        <v>13.827837463307057</v>
      </c>
      <c r="O25" s="96">
        <f>IF([1]ES!O26="", "", [1]ES!O26)</f>
        <v>2.1029799999839662</v>
      </c>
      <c r="P25" s="96">
        <f>IF([1]ES!P26="", "", [1]ES!P26)</f>
        <v>3.6033926699512686</v>
      </c>
      <c r="Q25" s="96">
        <f>IF([1]ES!Q26="", "", [1]ES!Q26)</f>
        <v>9.5755567698347779</v>
      </c>
      <c r="R25" s="99">
        <f>IF([1]ES!R26="", "", [1]ES!R26)</f>
        <v>3.3918830589863154</v>
      </c>
      <c r="S25" s="99">
        <f>IF([1]ES!S26="", "", [1]ES!S26)</f>
        <v>4.8677282627682059</v>
      </c>
      <c r="T25" s="99">
        <f>IF([1]ES!T26="", "", [1]ES!T26)</f>
        <v>1.381310896470302</v>
      </c>
      <c r="U25" s="99">
        <f>IF([1]ES!U26="", "", [1]ES!U26)</f>
        <v>5.3425136412688286</v>
      </c>
      <c r="V25" s="99">
        <f>IF([1]ES!V26="", "", [1]ES!V26)</f>
        <v>2.5863635312501034</v>
      </c>
      <c r="W25" s="99">
        <f>IF([1]ES!W26="", "", [1]ES!W26)</f>
        <v>4.7638789757554196</v>
      </c>
      <c r="X25" s="99">
        <f>IF([1]ES!X26="", "", [1]ES!X26)</f>
        <v>2.664664050634697</v>
      </c>
      <c r="Y25" s="99">
        <f>IF([1]ES!Y26="", "", [1]ES!Y26)</f>
        <v>2.886080008170183</v>
      </c>
      <c r="Z25" s="99">
        <f>IF([1]ES!Z26="", "", [1]ES!Z26)</f>
        <v>12.324202767408641</v>
      </c>
    </row>
    <row r="26" spans="1:220" x14ac:dyDescent="0.25">
      <c r="A26" s="55" t="s">
        <v>24</v>
      </c>
      <c r="B26" s="85" t="str">
        <f>IF([1]ES!B27="", "", [1]ES!B27)</f>
        <v/>
      </c>
      <c r="C26" s="85" t="str">
        <f>IF([1]ES!C27="", "", [1]ES!C27)</f>
        <v/>
      </c>
      <c r="D26" s="85" t="str">
        <f>IF([1]ES!D27="", "", [1]ES!D27)</f>
        <v/>
      </c>
      <c r="E26" s="140" t="str">
        <f>IF([1]ES!E27="", "", [1]ES!E27)</f>
        <v/>
      </c>
      <c r="F26" s="140" t="str">
        <f>IF([1]ES!F27="", "", [1]ES!F27)</f>
        <v/>
      </c>
      <c r="G26" s="140" t="str">
        <f>IF([1]ES!G27="", "", [1]ES!G27)</f>
        <v/>
      </c>
      <c r="H26" s="140" t="str">
        <f>IF([1]ES!H27="", "", [1]ES!H27)</f>
        <v/>
      </c>
      <c r="I26" s="140" t="str">
        <f>IF([1]ES!I27="", "", [1]ES!I27)</f>
        <v/>
      </c>
      <c r="J26" s="96" t="str">
        <f>IF([1]ES!J27="", "", [1]ES!J27)</f>
        <v/>
      </c>
      <c r="K26" s="96" t="str">
        <f>IF([1]ES!K27="", "", [1]ES!K27)</f>
        <v/>
      </c>
      <c r="L26" s="96" t="str">
        <f>IF([1]ES!L27="", "", [1]ES!L27)</f>
        <v/>
      </c>
      <c r="M26" s="96" t="str">
        <f>IF([1]ES!M27="", "", [1]ES!M27)</f>
        <v/>
      </c>
      <c r="N26" s="96" t="str">
        <f>IF([1]ES!N27="", "", [1]ES!N27)</f>
        <v/>
      </c>
      <c r="O26" s="96" t="str">
        <f>IF([1]ES!O27="", "", [1]ES!O27)</f>
        <v/>
      </c>
      <c r="P26" s="96" t="str">
        <f>IF([1]ES!P27="", "", [1]ES!P27)</f>
        <v/>
      </c>
      <c r="Q26" s="96" t="str">
        <f>IF([1]ES!Q27="", "", [1]ES!Q27)</f>
        <v/>
      </c>
      <c r="R26" s="99" t="str">
        <f>IF([1]ES!R27="", "", [1]ES!R27)</f>
        <v/>
      </c>
      <c r="S26" s="99" t="str">
        <f>IF([1]ES!S27="", "", [1]ES!S27)</f>
        <v/>
      </c>
      <c r="T26" s="99" t="str">
        <f>IF([1]ES!T27="", "", [1]ES!T27)</f>
        <v/>
      </c>
      <c r="U26" s="99" t="str">
        <f>IF([1]ES!U27="", "", [1]ES!U27)</f>
        <v/>
      </c>
      <c r="V26" s="99" t="str">
        <f>IF([1]ES!V27="", "", [1]ES!V27)</f>
        <v/>
      </c>
      <c r="W26" s="99" t="str">
        <f>IF([1]ES!W27="", "", [1]ES!W27)</f>
        <v/>
      </c>
      <c r="X26" s="99" t="str">
        <f>IF([1]ES!X27="", "", [1]ES!X27)</f>
        <v/>
      </c>
      <c r="Y26" s="99" t="str">
        <f>IF([1]ES!Y27="", "", [1]ES!Y27)</f>
        <v/>
      </c>
      <c r="Z26" s="99" t="str">
        <f>IF([1]ES!Z27="", "", [1]ES!Z27)</f>
        <v/>
      </c>
    </row>
    <row r="27" spans="1:220" x14ac:dyDescent="0.25">
      <c r="A27" s="56">
        <v>2000</v>
      </c>
      <c r="B27" s="87">
        <f>IF([1]ES!B28="", "", [1]ES!B28)</f>
        <v>100</v>
      </c>
      <c r="C27" s="85">
        <f>IF([1]ES!C28="", "", [1]ES!C28)</f>
        <v>115.46447044339597</v>
      </c>
      <c r="D27" s="85">
        <f>IF([1]ES!D28="", "", [1]ES!D28)</f>
        <v>95.873024231551369</v>
      </c>
      <c r="E27" s="140">
        <f>IF([1]ES!E28="", "", [1]ES!E28)</f>
        <v>71.522999106501445</v>
      </c>
      <c r="F27" s="140">
        <f>IF([1]ES!F28="", "", [1]ES!F28)</f>
        <v>74.286712711177699</v>
      </c>
      <c r="G27" s="140">
        <f>IF([1]ES!G28="", "", [1]ES!G28)</f>
        <v>74.795525811939186</v>
      </c>
      <c r="H27" s="140">
        <f>IF([1]ES!H28="", "", [1]ES!H28)</f>
        <v>61.05757209137893</v>
      </c>
      <c r="I27" s="140">
        <f>IF([1]ES!I28="", "", [1]ES!I28)</f>
        <v>71.233834106608754</v>
      </c>
      <c r="J27" s="96">
        <f>IF([1]ES!J28="", "", [1]ES!J28)</f>
        <v>88.406154911628292</v>
      </c>
      <c r="K27" s="96">
        <f>IF([1]ES!K28="", "", [1]ES!K28)</f>
        <v>80.392469920315591</v>
      </c>
      <c r="L27" s="96">
        <f>IF([1]ES!L28="", "", [1]ES!L28)</f>
        <v>80.392469920315591</v>
      </c>
      <c r="M27" s="96">
        <f>IF([1]ES!M28="", "", [1]ES!M28)</f>
        <v>86.498227129453483</v>
      </c>
      <c r="N27" s="96">
        <f>IF([1]ES!N28="", "", [1]ES!N28)</f>
        <v>84.97178782716901</v>
      </c>
      <c r="O27" s="96">
        <f>IF([1]ES!O28="", "", [1]ES!O28)</f>
        <v>87.007040230214983</v>
      </c>
      <c r="P27" s="96">
        <f>IF([1]ES!P28="", "", [1]ES!P28)</f>
        <v>91.586358137068402</v>
      </c>
      <c r="Q27" s="96">
        <f>IF([1]ES!Q28="", "", [1]ES!Q28)</f>
        <v>93.621610540114361</v>
      </c>
      <c r="R27" s="99">
        <f>IF([1]ES!R28="", "", [1]ES!R28)</f>
        <v>118.73679987223713</v>
      </c>
      <c r="S27" s="99">
        <f>IF([1]ES!S28="", "", [1]ES!S28)</f>
        <v>89.551105734022428</v>
      </c>
      <c r="T27" s="99">
        <f>IF([1]ES!T28="", "", [1]ES!T28)</f>
        <v>117.53582627590444</v>
      </c>
      <c r="U27" s="99">
        <f>IF([1]ES!U28="", "", [1]ES!U28)</f>
        <v>122.11514418275786</v>
      </c>
      <c r="V27" s="99">
        <f>IF([1]ES!V28="", "", [1]ES!V28)</f>
        <v>107.35956426067462</v>
      </c>
      <c r="W27" s="99">
        <f>IF([1]ES!W28="", "", [1]ES!W28)</f>
        <v>100.74499395077522</v>
      </c>
      <c r="X27" s="99">
        <f>IF([1]ES!X28="", "", [1]ES!X28)</f>
        <v>128.72971449265725</v>
      </c>
      <c r="Y27" s="99">
        <f>IF([1]ES!Y28="", "", [1]ES!Y28)</f>
        <v>116.51820007438147</v>
      </c>
      <c r="Z27" s="99">
        <f>IF([1]ES!Z28="", "", [1]ES!Z28)</f>
        <v>120.5887048804734</v>
      </c>
    </row>
    <row r="28" spans="1:220" x14ac:dyDescent="0.25">
      <c r="A28" s="56">
        <v>2006</v>
      </c>
      <c r="B28" s="87">
        <f>IF([1]ES!B29="", "", [1]ES!B29)</f>
        <v>100</v>
      </c>
      <c r="C28" s="85">
        <f>IF([1]ES!C29="", "", [1]ES!C29)</f>
        <v>112.33708707064017</v>
      </c>
      <c r="D28" s="85">
        <f>IF([1]ES!D29="", "", [1]ES!D29)</f>
        <v>102.53896498395427</v>
      </c>
      <c r="E28" s="140">
        <f>IF([1]ES!E29="", "", [1]ES!E29)</f>
        <v>80.155756852793658</v>
      </c>
      <c r="F28" s="140">
        <f>IF([1]ES!F29="", "", [1]ES!F29)</f>
        <v>86.10933012866208</v>
      </c>
      <c r="G28" s="140">
        <f>IF([1]ES!G29="", "", [1]ES!G29)</f>
        <v>82.436420312747586</v>
      </c>
      <c r="H28" s="140">
        <f>IF([1]ES!H29="", "", [1]ES!H29)</f>
        <v>68.152882139746765</v>
      </c>
      <c r="I28" s="140">
        <f>IF([1]ES!I29="", "", [1]ES!I29)</f>
        <v>79.171611587490247</v>
      </c>
      <c r="J28" s="96">
        <f>IF([1]ES!J29="", "", [1]ES!J29)</f>
        <v>92.499858357722516</v>
      </c>
      <c r="K28" s="96">
        <f>IF([1]ES!K29="", "", [1]ES!K29)</f>
        <v>92.230846488519575</v>
      </c>
      <c r="L28" s="96">
        <f>IF([1]ES!L29="", "", [1]ES!L29)</f>
        <v>85.701229038004911</v>
      </c>
      <c r="M28" s="96">
        <f>IF([1]ES!M29="", "", [1]ES!M29)</f>
        <v>87.741734491290728</v>
      </c>
      <c r="N28" s="96">
        <f>IF([1]ES!N29="", "", [1]ES!N29)</f>
        <v>86.10933012866208</v>
      </c>
      <c r="O28" s="96">
        <f>IF([1]ES!O29="", "", [1]ES!O29)</f>
        <v>94.271351941805392</v>
      </c>
      <c r="P28" s="96">
        <f>IF([1]ES!P29="", "", [1]ES!P29)</f>
        <v>93.863250851148223</v>
      </c>
      <c r="Q28" s="96">
        <f>IF([1]ES!Q29="", "", [1]ES!Q29)</f>
        <v>92.230846488519575</v>
      </c>
      <c r="R28" s="99">
        <f>IF([1]ES!R29="", "", [1]ES!R29)</f>
        <v>124.91488199743132</v>
      </c>
      <c r="S28" s="99">
        <f>IF([1]ES!S29="", "", [1]ES!S29)</f>
        <v>95.903756304434069</v>
      </c>
      <c r="T28" s="99">
        <f>IF([1]ES!T29="", "", [1]ES!T29)</f>
        <v>128.95994464766454</v>
      </c>
      <c r="U28" s="99">
        <f>IF([1]ES!U29="", "", [1]ES!U29)</f>
        <v>127.32754028503585</v>
      </c>
      <c r="V28" s="99">
        <f>IF([1]ES!V29="", "", [1]ES!V29)</f>
        <v>109.77919338677771</v>
      </c>
      <c r="W28" s="99">
        <f>IF([1]ES!W29="", "", [1]ES!W29)</f>
        <v>110.59539556809203</v>
      </c>
      <c r="X28" s="99">
        <f>IF([1]ES!X29="", "", [1]ES!X29)</f>
        <v>136.30576427949353</v>
      </c>
      <c r="Y28" s="99">
        <f>IF([1]ES!Y29="", "", [1]ES!Y29)</f>
        <v>121.20602392517836</v>
      </c>
      <c r="Z28" s="99">
        <f>IF([1]ES!Z29="", "", [1]ES!Z29)</f>
        <v>111.81969884006355</v>
      </c>
    </row>
    <row r="29" spans="1:220" x14ac:dyDescent="0.25">
      <c r="A29" s="56">
        <v>2007</v>
      </c>
      <c r="B29" s="87">
        <f>IF([1]ES!B30="", "", [1]ES!B30)</f>
        <v>100</v>
      </c>
      <c r="C29" s="85">
        <f>IF([1]ES!C30="", "", [1]ES!C30)</f>
        <v>111.50202512453984</v>
      </c>
      <c r="D29" s="85">
        <f>IF([1]ES!D30="", "", [1]ES!D30)</f>
        <v>102.77775910789386</v>
      </c>
      <c r="E29" s="140">
        <f>IF([1]ES!E30="", "", [1]ES!E30)</f>
        <v>80.966858270508638</v>
      </c>
      <c r="F29" s="140">
        <f>IF([1]ES!F30="", "", [1]ES!F30)</f>
        <v>88.100227383836966</v>
      </c>
      <c r="G29" s="140">
        <f>IF([1]ES!G30="", "", [1]ES!G30)</f>
        <v>83.076968804933969</v>
      </c>
      <c r="H29" s="140">
        <f>IF([1]ES!H30="", "", [1]ES!H30)</f>
        <v>69.166406586433411</v>
      </c>
      <c r="I29" s="140">
        <f>IF([1]ES!I30="", "", [1]ES!I30)</f>
        <v>79.59932825030883</v>
      </c>
      <c r="J29" s="96">
        <f>IF([1]ES!J30="", "", [1]ES!J30)</f>
        <v>92.297288953576384</v>
      </c>
      <c r="K29" s="96">
        <f>IF([1]ES!K30="", "", [1]ES!K30)</f>
        <v>93.509890468809402</v>
      </c>
      <c r="L29" s="96">
        <f>IF([1]ES!L30="", "", [1]ES!L30)</f>
        <v>85.781800347420202</v>
      </c>
      <c r="M29" s="96">
        <f>IF([1]ES!M30="", "", [1]ES!M30)</f>
        <v>87.713822877767498</v>
      </c>
      <c r="N29" s="96">
        <f>IF([1]ES!N30="", "", [1]ES!N30)</f>
        <v>83.463373311003437</v>
      </c>
      <c r="O29" s="96">
        <f>IF([1]ES!O30="", "", [1]ES!O30)</f>
        <v>95.055508493087245</v>
      </c>
      <c r="P29" s="96">
        <f>IF([1]ES!P30="", "", [1]ES!P30)</f>
        <v>93.123485962739949</v>
      </c>
      <c r="Q29" s="96">
        <f>IF([1]ES!Q30="", "", [1]ES!Q30)</f>
        <v>91.191463432392638</v>
      </c>
      <c r="R29" s="99">
        <f>IF([1]ES!R30="", "", [1]ES!R30)</f>
        <v>124.87698175223873</v>
      </c>
      <c r="S29" s="99">
        <f>IF([1]ES!S30="", "", [1]ES!S30)</f>
        <v>96.601126517365088</v>
      </c>
      <c r="T29" s="99">
        <f>IF([1]ES!T30="", "", [1]ES!T30)</f>
        <v>130.21831854540812</v>
      </c>
      <c r="U29" s="99">
        <f>IF([1]ES!U30="", "", [1]ES!U30)</f>
        <v>126.74067799078298</v>
      </c>
      <c r="V29" s="99">
        <f>IF([1]ES!V30="", "", [1]ES!V30)</f>
        <v>109.73887972372674</v>
      </c>
      <c r="W29" s="99">
        <f>IF([1]ES!W30="", "", [1]ES!W30)</f>
        <v>112.44371126621296</v>
      </c>
      <c r="X29" s="99">
        <f>IF([1]ES!X30="", "", [1]ES!X30)</f>
        <v>136.01438613645004</v>
      </c>
      <c r="Y29" s="99">
        <f>IF([1]ES!Y30="", "", [1]ES!Y30)</f>
        <v>120.94461039974109</v>
      </c>
      <c r="Z29" s="99">
        <f>IF([1]ES!Z30="", "", [1]ES!Z30)</f>
        <v>109.73887972372674</v>
      </c>
    </row>
    <row r="30" spans="1:220" x14ac:dyDescent="0.25">
      <c r="A30" s="56">
        <v>2009</v>
      </c>
      <c r="B30" s="87">
        <f>IF([1]ES!B31="", "", [1]ES!B31)</f>
        <v>100</v>
      </c>
      <c r="C30" s="85">
        <f>IF([1]ES!C31="", "", [1]ES!C31)</f>
        <v>110.22148804136785</v>
      </c>
      <c r="D30" s="85">
        <f>IF([1]ES!D31="", "", [1]ES!D31)</f>
        <v>100.99445356080905</v>
      </c>
      <c r="E30" s="140">
        <f>IF([1]ES!E31="", "", [1]ES!E31)</f>
        <v>79.542695008551391</v>
      </c>
      <c r="F30" s="140">
        <f>IF([1]ES!F31="", "", [1]ES!F31)</f>
        <v>88.888611910901901</v>
      </c>
      <c r="G30" s="140">
        <f>IF([1]ES!G31="", "", [1]ES!G31)</f>
        <v>81.924987936315119</v>
      </c>
      <c r="H30" s="140">
        <f>IF([1]ES!H31="", "", [1]ES!H31)</f>
        <v>70.45548962523101</v>
      </c>
      <c r="I30" s="140">
        <f>IF([1]ES!I31="", "", [1]ES!I31)</f>
        <v>77.009488660136213</v>
      </c>
      <c r="J30" s="96">
        <f>IF([1]ES!J31="", "", [1]ES!J31)</f>
        <v>89.592825571022416</v>
      </c>
      <c r="K30" s="96">
        <f>IF([1]ES!K31="", "", [1]ES!K31)</f>
        <v>91.755986488672932</v>
      </c>
      <c r="L30" s="96">
        <f>IF([1]ES!L31="", "", [1]ES!L31)</f>
        <v>83.153862755359853</v>
      </c>
      <c r="M30" s="96">
        <f>IF([1]ES!M31="", "", [1]ES!M31)</f>
        <v>87.250112152175603</v>
      </c>
      <c r="N30" s="96">
        <f>IF([1]ES!N31="", "", [1]ES!N31)</f>
        <v>81.924987936315119</v>
      </c>
      <c r="O30" s="96">
        <f>IF([1]ES!O31="", "", [1]ES!O31)</f>
        <v>94.623361066443962</v>
      </c>
      <c r="P30" s="96">
        <f>IF([1]ES!P31="", "", [1]ES!P31)</f>
        <v>89.707861790265071</v>
      </c>
      <c r="Q30" s="96">
        <f>IF([1]ES!Q31="", "", [1]ES!Q31)</f>
        <v>86.84048721249404</v>
      </c>
      <c r="R30" s="99">
        <f>IF([1]ES!R31="", "", [1]ES!R31)</f>
        <v>123.27533809032481</v>
      </c>
      <c r="S30" s="99">
        <f>IF([1]ES!S31="", "", [1]ES!S31)</f>
        <v>94.623361066443962</v>
      </c>
      <c r="T30" s="99">
        <f>IF([1]ES!T31="", "", [1]ES!T31)</f>
        <v>129.4414809393779</v>
      </c>
      <c r="U30" s="99">
        <f>IF([1]ES!U31="", "", [1]ES!U31)</f>
        <v>125.34523154256215</v>
      </c>
      <c r="V30" s="99">
        <f>IF([1]ES!V31="", "", [1]ES!V31)</f>
        <v>108.14098407593595</v>
      </c>
      <c r="W30" s="99">
        <f>IF([1]ES!W31="", "", [1]ES!W31)</f>
        <v>110.18910877434385</v>
      </c>
      <c r="X30" s="99">
        <f>IF([1]ES!X31="", "", [1]ES!X31)</f>
        <v>136.40510491396466</v>
      </c>
      <c r="Y30" s="99">
        <f>IF([1]ES!Y31="", "", [1]ES!Y31)</f>
        <v>117.97198262829379</v>
      </c>
      <c r="Z30" s="99">
        <f>IF([1]ES!Z31="", "", [1]ES!Z31)</f>
        <v>105.27360949816493</v>
      </c>
    </row>
    <row r="31" spans="1:220" x14ac:dyDescent="0.25">
      <c r="A31" s="56">
        <v>2011</v>
      </c>
      <c r="B31" s="87">
        <f>IF([1]ES!B32="", "", [1]ES!B32)</f>
        <v>100</v>
      </c>
      <c r="C31" s="85">
        <f>IF([1]ES!C32="", "", [1]ES!C32)</f>
        <v>109.34864922923195</v>
      </c>
      <c r="D31" s="85">
        <f>IF([1]ES!D32="", "", [1]ES!D32)</f>
        <v>94.003076637871118</v>
      </c>
      <c r="E31" s="140">
        <f>IF([1]ES!E32="", "", [1]ES!E32)</f>
        <v>73.700335747842459</v>
      </c>
      <c r="F31" s="140">
        <f>IF([1]ES!F32="", "", [1]ES!F32)</f>
        <v>82.733673851253513</v>
      </c>
      <c r="G31" s="140">
        <f>IF([1]ES!G32="", "", [1]ES!G32)</f>
        <v>75.839201030315735</v>
      </c>
      <c r="H31" s="140">
        <f>IF([1]ES!H32="", "", [1]ES!H32)</f>
        <v>65.497491798909039</v>
      </c>
      <c r="I31" s="140">
        <f>IF([1]ES!I32="", "", [1]ES!I32)</f>
        <v>71.242885816357202</v>
      </c>
      <c r="J31" s="96">
        <f>IF([1]ES!J32="", "", [1]ES!J32)</f>
        <v>83.189354111083873</v>
      </c>
      <c r="K31" s="96">
        <f>IF([1]ES!K32="", "", [1]ES!K32)</f>
        <v>85.79788399389254</v>
      </c>
      <c r="L31" s="96">
        <f>IF([1]ES!L32="", "", [1]ES!L32)</f>
        <v>76.605253565975488</v>
      </c>
      <c r="M31" s="96">
        <f>IF([1]ES!M32="", "", [1]ES!M32)</f>
        <v>78.520384905124871</v>
      </c>
      <c r="N31" s="96">
        <f>IF([1]ES!N32="", "", [1]ES!N32)</f>
        <v>72.774990887676708</v>
      </c>
      <c r="O31" s="96">
        <f>IF([1]ES!O32="", "", [1]ES!O32)</f>
        <v>88.862094136531567</v>
      </c>
      <c r="P31" s="96">
        <f>IF([1]ES!P32="", "", [1]ES!P32)</f>
        <v>82.733673851253513</v>
      </c>
      <c r="Q31" s="96">
        <f>IF([1]ES!Q32="", "", [1]ES!Q32)</f>
        <v>81.201568779934007</v>
      </c>
      <c r="R31" s="99">
        <f>IF([1]ES!R32="", "", [1]ES!R32)</f>
        <v>115.09786956215639</v>
      </c>
      <c r="S31" s="99">
        <f>IF([1]ES!S32="", "", [1]ES!S32)</f>
        <v>87.329989065212061</v>
      </c>
      <c r="T31" s="99">
        <f>IF([1]ES!T32="", "", [1]ES!T32)</f>
        <v>122.56840570556078</v>
      </c>
      <c r="U31" s="99">
        <f>IF([1]ES!U32="", "", [1]ES!U32)</f>
        <v>117.20603795594249</v>
      </c>
      <c r="V31" s="99">
        <f>IF([1]ES!V32="", "", [1]ES!V32)</f>
        <v>101.11893470708763</v>
      </c>
      <c r="W31" s="99">
        <f>IF([1]ES!W32="", "", [1]ES!W32)</f>
        <v>103.41709231406691</v>
      </c>
      <c r="X31" s="99">
        <f>IF([1]ES!X32="", "", [1]ES!X32)</f>
        <v>127.54774718734919</v>
      </c>
      <c r="Y31" s="99">
        <f>IF([1]ES!Y32="", "", [1]ES!Y32)</f>
        <v>109.54551259934495</v>
      </c>
      <c r="Z31" s="99">
        <f>IF([1]ES!Z32="", "", [1]ES!Z32)</f>
        <v>97.671698296618743</v>
      </c>
    </row>
    <row r="32" spans="1:220" x14ac:dyDescent="0.25">
      <c r="A32" s="56">
        <v>2013</v>
      </c>
      <c r="B32" s="87">
        <f>IF([1]ES!B33="", "", [1]ES!B33)</f>
        <v>100</v>
      </c>
      <c r="C32" s="85">
        <f>IF([1]ES!C33="", "", [1]ES!C33)</f>
        <v>108.68638203895958</v>
      </c>
      <c r="D32" s="85">
        <f>IF([1]ES!D33="", "", [1]ES!D33)</f>
        <v>90.648054645830385</v>
      </c>
      <c r="E32" s="140">
        <f>IF([1]ES!E33="", "", [1]ES!E33)</f>
        <v>70.452090591033638</v>
      </c>
      <c r="F32" s="140">
        <f>IF([1]ES!F33="", "", [1]ES!F33)</f>
        <v>80.39234168912661</v>
      </c>
      <c r="G32" s="140">
        <f>IF([1]ES!G33="", "", [1]ES!G33)</f>
        <v>72.54006645437471</v>
      </c>
      <c r="H32" s="140">
        <f>IF([1]ES!H33="", "", [1]ES!H33)</f>
        <v>62.818201878015209</v>
      </c>
      <c r="I32" s="140">
        <f>IF([1]ES!I33="", "", [1]ES!I33)</f>
        <v>67.679134166194956</v>
      </c>
      <c r="J32" s="96">
        <f>IF([1]ES!J33="", "", [1]ES!J33)</f>
        <v>79.671565524243675</v>
      </c>
      <c r="K32" s="96">
        <f>IF([1]ES!K33="", "", [1]ES!K33)</f>
        <v>80.018423820805083</v>
      </c>
      <c r="L32" s="96">
        <f>IF([1]ES!L33="", "", [1]ES!L33)</f>
        <v>74.783573664303816</v>
      </c>
      <c r="M32" s="96">
        <f>IF([1]ES!M33="", "", [1]ES!M33)</f>
        <v>75.905327269268369</v>
      </c>
      <c r="N32" s="96">
        <f>IF([1]ES!N33="", "", [1]ES!N33)</f>
        <v>68.800887771159509</v>
      </c>
      <c r="O32" s="96">
        <f>IF([1]ES!O33="", "", [1]ES!O33)</f>
        <v>85.25327397730635</v>
      </c>
      <c r="P32" s="96">
        <f>IF([1]ES!P33="", "", [1]ES!P33)</f>
        <v>79.270588084162057</v>
      </c>
      <c r="Q32" s="96">
        <f>IF([1]ES!Q33="", "", [1]ES!Q33)</f>
        <v>77.774916610875977</v>
      </c>
      <c r="R32" s="99">
        <f>IF([1]ES!R33="", "", [1]ES!R33)</f>
        <v>111.82968095464558</v>
      </c>
      <c r="S32" s="99">
        <f>IF([1]ES!S33="", "", [1]ES!S33)</f>
        <v>81.88801316241269</v>
      </c>
      <c r="T32" s="99">
        <f>IF([1]ES!T33="", "", [1]ES!T33)</f>
        <v>118.15804638960003</v>
      </c>
      <c r="U32" s="99">
        <f>IF([1]ES!U33="", "", [1]ES!U33)</f>
        <v>112.17536049645574</v>
      </c>
      <c r="V32" s="99">
        <f>IF([1]ES!V33="", "", [1]ES!V33)</f>
        <v>97.966481500238004</v>
      </c>
      <c r="W32" s="99">
        <f>IF([1]ES!W33="", "", [1]ES!W33)</f>
        <v>100.20998871016711</v>
      </c>
      <c r="X32" s="99">
        <f>IF([1]ES!X33="", "", [1]ES!X33)</f>
        <v>124.14073228274434</v>
      </c>
      <c r="Y32" s="99">
        <f>IF([1]ES!Y33="", "", [1]ES!Y33)</f>
        <v>106.94051033995447</v>
      </c>
      <c r="Z32" s="99">
        <f>IF([1]ES!Z33="", "", [1]ES!Z33)</f>
        <v>94.975138553665843</v>
      </c>
    </row>
    <row r="33" spans="1:220" x14ac:dyDescent="0.25">
      <c r="A33" s="56">
        <v>2014</v>
      </c>
      <c r="B33" s="87">
        <f>IF([1]ES!B34="", "", [1]ES!B34)</f>
        <v>100</v>
      </c>
      <c r="C33" s="85">
        <f>IF([1]ES!C34="", "", [1]ES!C34)</f>
        <v>108.37557877292529</v>
      </c>
      <c r="D33" s="85">
        <f>IF([1]ES!D34="", "", [1]ES!D34)</f>
        <v>90.89987264243851</v>
      </c>
      <c r="E33" s="140">
        <f>IF([1]ES!E34="", "", [1]ES!E34)</f>
        <v>69.994157004808528</v>
      </c>
      <c r="F33" s="140">
        <f>IF([1]ES!F34="", "", [1]ES!F34)</f>
        <v>79.986735333452145</v>
      </c>
      <c r="G33" s="140">
        <f>IF([1]ES!G34="", "", [1]ES!G34)</f>
        <v>71.624485730409432</v>
      </c>
      <c r="H33" s="140">
        <f>IF([1]ES!H34="", "", [1]ES!H34)</f>
        <v>62.898660057669197</v>
      </c>
      <c r="I33" s="140">
        <f>IF([1]ES!I34="", "", [1]ES!I34)</f>
        <v>67.261572894039318</v>
      </c>
      <c r="J33" s="96">
        <f>IF([1]ES!J34="", "", [1]ES!J34)</f>
        <v>80.020141920473748</v>
      </c>
      <c r="K33" s="96">
        <f>IF([1]ES!K34="", "", [1]ES!K34)</f>
        <v>79.986735333452145</v>
      </c>
      <c r="L33" s="96">
        <f>IF([1]ES!L34="", "", [1]ES!L34)</f>
        <v>74.533094287989513</v>
      </c>
      <c r="M33" s="96">
        <f>IF([1]ES!M34="", "", [1]ES!M34)</f>
        <v>75.987398566779547</v>
      </c>
      <c r="N33" s="96">
        <f>IF([1]ES!N34="", "", [1]ES!N34)</f>
        <v>67.988725033434321</v>
      </c>
      <c r="O33" s="96">
        <f>IF([1]ES!O34="", "", [1]ES!O34)</f>
        <v>85.440376378914806</v>
      </c>
      <c r="P33" s="96">
        <f>IF([1]ES!P34="", "", [1]ES!P34)</f>
        <v>79.986735333452145</v>
      </c>
      <c r="Q33" s="96">
        <f>IF([1]ES!Q34="", "", [1]ES!Q34)</f>
        <v>78.168854984964611</v>
      </c>
      <c r="R33" s="99">
        <f>IF([1]ES!R34="", "", [1]ES!R34)</f>
        <v>112.5505216952234</v>
      </c>
      <c r="S33" s="99">
        <f>IF([1]ES!S34="", "", [1]ES!S34)</f>
        <v>82.16819175163721</v>
      </c>
      <c r="T33" s="99">
        <f>IF([1]ES!T34="", "", [1]ES!T34)</f>
        <v>118.8893747910857</v>
      </c>
      <c r="U33" s="99">
        <f>IF([1]ES!U34="", "", [1]ES!U34)</f>
        <v>112.34500553653052</v>
      </c>
      <c r="V33" s="99">
        <f>IF([1]ES!V34="", "", [1]ES!V34)</f>
        <v>99.983419166815196</v>
      </c>
      <c r="W33" s="99">
        <f>IF([1]ES!W34="", "", [1]ES!W34)</f>
        <v>100.3469952365127</v>
      </c>
      <c r="X33" s="99">
        <f>IF([1]ES!X34="", "", [1]ES!X34)</f>
        <v>124.70659190624586</v>
      </c>
      <c r="Y33" s="99">
        <f>IF([1]ES!Y34="", "", [1]ES!Y34)</f>
        <v>107.98209270016042</v>
      </c>
      <c r="Z33" s="99">
        <f>IF([1]ES!Z34="", "", [1]ES!Z34)</f>
        <v>95.256930260747566</v>
      </c>
    </row>
    <row r="34" spans="1:220" ht="22.5" x14ac:dyDescent="0.25">
      <c r="A34" s="55" t="s">
        <v>25</v>
      </c>
      <c r="B34" s="85" t="str">
        <f>IF([1]ES!B35="", "", [1]ES!B35)</f>
        <v/>
      </c>
      <c r="C34" s="85" t="str">
        <f>IF([1]ES!C35="", "", [1]ES!C35)</f>
        <v/>
      </c>
      <c r="D34" s="85" t="str">
        <f>IF([1]ES!D35="", "", [1]ES!D35)</f>
        <v/>
      </c>
      <c r="E34" s="140" t="str">
        <f>IF([1]ES!E35="", "", [1]ES!E35)</f>
        <v/>
      </c>
      <c r="F34" s="140" t="str">
        <f>IF([1]ES!F35="", "", [1]ES!F35)</f>
        <v/>
      </c>
      <c r="G34" s="140" t="str">
        <f>IF([1]ES!G35="", "", [1]ES!G35)</f>
        <v/>
      </c>
      <c r="H34" s="140" t="str">
        <f>IF([1]ES!H35="", "", [1]ES!H35)</f>
        <v/>
      </c>
      <c r="I34" s="140" t="str">
        <f>IF([1]ES!I35="", "", [1]ES!I35)</f>
        <v/>
      </c>
      <c r="J34" s="96" t="str">
        <f>IF([1]ES!J35="", "", [1]ES!J35)</f>
        <v/>
      </c>
      <c r="K34" s="96" t="str">
        <f>IF([1]ES!K35="", "", [1]ES!K35)</f>
        <v/>
      </c>
      <c r="L34" s="96" t="str">
        <f>IF([1]ES!L35="", "", [1]ES!L35)</f>
        <v/>
      </c>
      <c r="M34" s="96" t="str">
        <f>IF([1]ES!M35="", "", [1]ES!M35)</f>
        <v/>
      </c>
      <c r="N34" s="96" t="str">
        <f>IF([1]ES!N35="", "", [1]ES!N35)</f>
        <v/>
      </c>
      <c r="O34" s="96" t="str">
        <f>IF([1]ES!O35="", "", [1]ES!O35)</f>
        <v/>
      </c>
      <c r="P34" s="96" t="str">
        <f>IF([1]ES!P35="", "", [1]ES!P35)</f>
        <v/>
      </c>
      <c r="Q34" s="96" t="str">
        <f>IF([1]ES!Q35="", "", [1]ES!Q35)</f>
        <v/>
      </c>
      <c r="R34" s="99" t="str">
        <f>IF([1]ES!R35="", "", [1]ES!R35)</f>
        <v/>
      </c>
      <c r="S34" s="99" t="str">
        <f>IF([1]ES!S35="", "", [1]ES!S35)</f>
        <v/>
      </c>
      <c r="T34" s="99" t="str">
        <f>IF([1]ES!T35="", "", [1]ES!T35)</f>
        <v/>
      </c>
      <c r="U34" s="99" t="str">
        <f>IF([1]ES!U35="", "", [1]ES!U35)</f>
        <v/>
      </c>
      <c r="V34" s="99" t="str">
        <f>IF([1]ES!V35="", "", [1]ES!V35)</f>
        <v/>
      </c>
      <c r="W34" s="99" t="str">
        <f>IF([1]ES!W35="", "", [1]ES!W35)</f>
        <v/>
      </c>
      <c r="X34" s="99" t="str">
        <f>IF([1]ES!X35="", "", [1]ES!X35)</f>
        <v/>
      </c>
      <c r="Y34" s="99" t="str">
        <f>IF([1]ES!Y35="", "", [1]ES!Y35)</f>
        <v/>
      </c>
      <c r="Z34" s="99" t="str">
        <f>IF([1]ES!Z35="", "", [1]ES!Z35)</f>
        <v/>
      </c>
    </row>
    <row r="35" spans="1:220" x14ac:dyDescent="0.25">
      <c r="A35" s="56">
        <v>2000</v>
      </c>
      <c r="B35" s="85" t="str">
        <f>IF([1]ES!B36="", "", [1]ES!B36)</f>
        <v>-</v>
      </c>
      <c r="C35" s="85" t="str">
        <f>IF([1]ES!C36="", "", [1]ES!C36)</f>
        <v>-</v>
      </c>
      <c r="D35" s="85" t="str">
        <f>IF([1]ES!D36="", "", [1]ES!D36)</f>
        <v>-</v>
      </c>
      <c r="E35" s="140">
        <f>IF([1]ES!E36="", "", [1]ES!E36)</f>
        <v>76.485863248649494</v>
      </c>
      <c r="F35" s="140">
        <f>IF([1]ES!F36="", "", [1]ES!F36)</f>
        <v>80.323032641362929</v>
      </c>
      <c r="G35" s="140">
        <f>IF([1]ES!G36="", "", [1]ES!G36)</f>
        <v>80.051210832258363</v>
      </c>
      <c r="H35" s="140">
        <f>IF([1]ES!H36="", "", [1]ES!H36)</f>
        <v>61.473516540546136</v>
      </c>
      <c r="I35" s="140">
        <f>IF([1]ES!I36="", "", [1]ES!I36)</f>
        <v>76.388716174724053</v>
      </c>
      <c r="J35" s="96">
        <f>IF([1]ES!J36="", "", [1]ES!J36)</f>
        <v>91.983352967957515</v>
      </c>
      <c r="K35" s="96">
        <f>IF([1]ES!K36="", "", [1]ES!K36)</f>
        <v>81.837732656195598</v>
      </c>
      <c r="L35" s="96">
        <f>IF([1]ES!L36="", "", [1]ES!L36)</f>
        <v>87.271965886844541</v>
      </c>
      <c r="M35" s="96">
        <f>IF([1]ES!M36="", "", [1]ES!M36)</f>
        <v>80.951848097505788</v>
      </c>
      <c r="N35" s="96">
        <f>IF([1]ES!N36="", "", [1]ES!N36)</f>
        <v>66.613920660460536</v>
      </c>
      <c r="O35" s="96">
        <f>IF([1]ES!O36="", "", [1]ES!O36)</f>
        <v>87.673684619162259</v>
      </c>
      <c r="P35" s="96">
        <f>IF([1]ES!P36="", "", [1]ES!P36)</f>
        <v>96.677523093780238</v>
      </c>
      <c r="Q35" s="96">
        <f>IF([1]ES!Q36="", "", [1]ES!Q36)</f>
        <v>98.058989992480093</v>
      </c>
      <c r="R35" s="99">
        <f>IF([1]ES!R36="", "", [1]ES!R36)</f>
        <v>116.68955816537753</v>
      </c>
      <c r="S35" s="99">
        <f>IF([1]ES!S36="", "", [1]ES!S36)</f>
        <v>92.442422243757804</v>
      </c>
      <c r="T35" s="99">
        <f>IF([1]ES!T36="", "", [1]ES!T36)</f>
        <v>112.01091599103484</v>
      </c>
      <c r="U35" s="99">
        <f>IF([1]ES!U36="", "", [1]ES!U36)</f>
        <v>110.81239932586328</v>
      </c>
      <c r="V35" s="99">
        <f>IF([1]ES!V36="", "", [1]ES!V36)</f>
        <v>110.40727004509874</v>
      </c>
      <c r="W35" s="99">
        <f>IF([1]ES!W36="", "", [1]ES!W36)</f>
        <v>98.723026494910158</v>
      </c>
      <c r="X35" s="99">
        <f>IF([1]ES!X36="", "", [1]ES!X36)</f>
        <v>126.46888203184503</v>
      </c>
      <c r="Y35" s="99">
        <f>IF([1]ES!Y36="", "", [1]ES!Y36)</f>
        <v>115.84429371362843</v>
      </c>
      <c r="Z35" s="99">
        <f>IF([1]ES!Z36="", "", [1]ES!Z36)</f>
        <v>119.46124720121027</v>
      </c>
    </row>
    <row r="36" spans="1:220" x14ac:dyDescent="0.25">
      <c r="A36" s="56">
        <v>2006</v>
      </c>
      <c r="B36" s="85" t="str">
        <f>IF([1]ES!B37="", "", [1]ES!B37)</f>
        <v>-</v>
      </c>
      <c r="C36" s="85" t="str">
        <f>IF([1]ES!C37="", "", [1]ES!C37)</f>
        <v>-</v>
      </c>
      <c r="D36" s="85" t="str">
        <f>IF([1]ES!D37="", "", [1]ES!D37)</f>
        <v>-</v>
      </c>
      <c r="E36" s="140">
        <f>IF([1]ES!E37="", "", [1]ES!E37)</f>
        <v>84.62498664345064</v>
      </c>
      <c r="F36" s="140">
        <f>IF([1]ES!F37="", "", [1]ES!F37)</f>
        <v>90.412657829268028</v>
      </c>
      <c r="G36" s="140">
        <f>IF([1]ES!G37="", "", [1]ES!G37)</f>
        <v>86.490530789103886</v>
      </c>
      <c r="H36" s="140">
        <f>IF([1]ES!H37="", "", [1]ES!H37)</f>
        <v>69.089247028701791</v>
      </c>
      <c r="I36" s="140">
        <f>IF([1]ES!I37="", "", [1]ES!I37)</f>
        <v>84.278653947786339</v>
      </c>
      <c r="J36" s="96">
        <f>IF([1]ES!J37="", "", [1]ES!J37)</f>
        <v>95.31428417190439</v>
      </c>
      <c r="K36" s="96">
        <f>IF([1]ES!K37="", "", [1]ES!K37)</f>
        <v>92.409382793254181</v>
      </c>
      <c r="L36" s="96">
        <f>IF([1]ES!L37="", "", [1]ES!L37)</f>
        <v>93.689762249182692</v>
      </c>
      <c r="M36" s="96">
        <f>IF([1]ES!M37="", "", [1]ES!M37)</f>
        <v>80.056460211834164</v>
      </c>
      <c r="N36" s="96">
        <f>IF([1]ES!N37="", "", [1]ES!N37)</f>
        <v>70.307996438231328</v>
      </c>
      <c r="O36" s="96">
        <f>IF([1]ES!O37="", "", [1]ES!O37)</f>
        <v>92.06781881629837</v>
      </c>
      <c r="P36" s="96">
        <f>IF([1]ES!P37="", "", [1]ES!P37)</f>
        <v>98.294791286657158</v>
      </c>
      <c r="Q36" s="96">
        <f>IF([1]ES!Q37="", "", [1]ES!Q37)</f>
        <v>96.422736789225411</v>
      </c>
      <c r="R36" s="99">
        <f>IF([1]ES!R37="", "", [1]ES!R37)</f>
        <v>120.25258890037784</v>
      </c>
      <c r="S36" s="99">
        <f>IF([1]ES!S37="", "", [1]ES!S37)</f>
        <v>97.496722492146404</v>
      </c>
      <c r="T36" s="99">
        <f>IF([1]ES!T37="", "", [1]ES!T37)</f>
        <v>118.66487477585414</v>
      </c>
      <c r="U36" s="99">
        <f>IF([1]ES!U37="", "", [1]ES!U37)</f>
        <v>111.77475884052666</v>
      </c>
      <c r="V36" s="99">
        <f>IF([1]ES!V37="", "", [1]ES!V37)</f>
        <v>109.36848432079813</v>
      </c>
      <c r="W36" s="99">
        <f>IF([1]ES!W37="", "", [1]ES!W37)</f>
        <v>104.75726492354438</v>
      </c>
      <c r="X36" s="99">
        <f>IF([1]ES!X37="", "", [1]ES!X37)</f>
        <v>130.55705631045353</v>
      </c>
      <c r="Y36" s="99">
        <f>IF([1]ES!Y37="", "", [1]ES!Y37)</f>
        <v>118.80809957631283</v>
      </c>
      <c r="Z36" s="99">
        <f>IF([1]ES!Z37="", "", [1]ES!Z37)</f>
        <v>112.94184508682481</v>
      </c>
    </row>
    <row r="37" spans="1:220" x14ac:dyDescent="0.25">
      <c r="A37" s="56">
        <v>2007</v>
      </c>
      <c r="B37" s="85" t="str">
        <f>IF([1]ES!B38="", "", [1]ES!B38)</f>
        <v>-</v>
      </c>
      <c r="C37" s="85" t="str">
        <f>IF([1]ES!C38="", "", [1]ES!C38)</f>
        <v>-</v>
      </c>
      <c r="D37" s="85" t="str">
        <f>IF([1]ES!D38="", "", [1]ES!D38)</f>
        <v>-</v>
      </c>
      <c r="E37" s="140">
        <f>IF([1]ES!E38="", "", [1]ES!E38)</f>
        <v>85.524485097444014</v>
      </c>
      <c r="F37" s="140">
        <f>IF([1]ES!F38="", "", [1]ES!F38)</f>
        <v>92.341058101065741</v>
      </c>
      <c r="G37" s="140">
        <f>IF([1]ES!G38="", "", [1]ES!G38)</f>
        <v>89.088128032849141</v>
      </c>
      <c r="H37" s="140">
        <f>IF([1]ES!H38="", "", [1]ES!H38)</f>
        <v>71.399159207996732</v>
      </c>
      <c r="I37" s="140">
        <f>IF([1]ES!I38="", "", [1]ES!I38)</f>
        <v>84.21725420672955</v>
      </c>
      <c r="J37" s="96">
        <f>IF([1]ES!J38="", "", [1]ES!J38)</f>
        <v>95.230591722131564</v>
      </c>
      <c r="K37" s="96">
        <f>IF([1]ES!K38="", "", [1]ES!K38)</f>
        <v>97.275493010356826</v>
      </c>
      <c r="L37" s="96">
        <f>IF([1]ES!L38="", "", [1]ES!L38)</f>
        <v>93.512163808537068</v>
      </c>
      <c r="M37" s="96">
        <f>IF([1]ES!M38="", "", [1]ES!M38)</f>
        <v>79.890842181621593</v>
      </c>
      <c r="N37" s="96">
        <f>IF([1]ES!N38="", "", [1]ES!N38)</f>
        <v>66.44261628295844</v>
      </c>
      <c r="O37" s="96">
        <f>IF([1]ES!O38="", "", [1]ES!O38)</f>
        <v>93.378880220331624</v>
      </c>
      <c r="P37" s="96">
        <f>IF([1]ES!P38="", "", [1]ES!P38)</f>
        <v>98.262892062585706</v>
      </c>
      <c r="Q37" s="96">
        <f>IF([1]ES!Q38="", "", [1]ES!Q38)</f>
        <v>91.83832800635561</v>
      </c>
      <c r="R37" s="99">
        <f>IF([1]ES!R38="", "", [1]ES!R38)</f>
        <v>120.36105830776455</v>
      </c>
      <c r="S37" s="99">
        <f>IF([1]ES!S38="", "", [1]ES!S38)</f>
        <v>99.473931112889119</v>
      </c>
      <c r="T37" s="99">
        <f>IF([1]ES!T38="", "", [1]ES!T38)</f>
        <v>119.74281674612955</v>
      </c>
      <c r="U37" s="99">
        <f>IF([1]ES!U38="", "", [1]ES!U38)</f>
        <v>111.23668058881158</v>
      </c>
      <c r="V37" s="99">
        <f>IF([1]ES!V38="", "", [1]ES!V38)</f>
        <v>109.13686447846467</v>
      </c>
      <c r="W37" s="99">
        <f>IF([1]ES!W38="", "", [1]ES!W38)</f>
        <v>108.8974338408236</v>
      </c>
      <c r="X37" s="99">
        <f>IF([1]ES!X38="", "", [1]ES!X38)</f>
        <v>131.08697267600294</v>
      </c>
      <c r="Y37" s="99">
        <f>IF([1]ES!Y38="", "", [1]ES!Y38)</f>
        <v>117.89796696811128</v>
      </c>
      <c r="Z37" s="99">
        <f>IF([1]ES!Z38="", "", [1]ES!Z38)</f>
        <v>109.80561389891301</v>
      </c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</row>
    <row r="38" spans="1:220" x14ac:dyDescent="0.25">
      <c r="A38" s="56">
        <v>2009</v>
      </c>
      <c r="B38" s="85" t="str">
        <f>IF([1]ES!B39="", "", [1]ES!B39)</f>
        <v>-</v>
      </c>
      <c r="C38" s="85" t="str">
        <f>IF([1]ES!C39="", "", [1]ES!C39)</f>
        <v>-</v>
      </c>
      <c r="D38" s="85" t="str">
        <f>IF([1]ES!D39="", "", [1]ES!D39)</f>
        <v>-</v>
      </c>
      <c r="E38" s="140">
        <f>IF([1]ES!E39="", "", [1]ES!E39)</f>
        <v>84.341837023039446</v>
      </c>
      <c r="F38" s="140">
        <f>IF([1]ES!F39="", "", [1]ES!F39)</f>
        <v>98.070650353252546</v>
      </c>
      <c r="G38" s="140">
        <f>IF([1]ES!G39="", "", [1]ES!G39)</f>
        <v>88.857763379084943</v>
      </c>
      <c r="H38" s="140">
        <f>IF([1]ES!H39="", "", [1]ES!H39)</f>
        <v>72.915191639316973</v>
      </c>
      <c r="I38" s="140">
        <f>IF([1]ES!I39="", "", [1]ES!I39)</f>
        <v>80.109335499082874</v>
      </c>
      <c r="J38" s="96">
        <f>IF([1]ES!J39="", "", [1]ES!J39)</f>
        <v>90.482883356547717</v>
      </c>
      <c r="K38" s="96">
        <f>IF([1]ES!K39="", "", [1]ES!K39)</f>
        <v>97.06578115741722</v>
      </c>
      <c r="L38" s="96">
        <f>IF([1]ES!L39="", "", [1]ES!L39)</f>
        <v>84.89843652602886</v>
      </c>
      <c r="M38" s="96">
        <f>IF([1]ES!M39="", "", [1]ES!M39)</f>
        <v>81.189258640679057</v>
      </c>
      <c r="N38" s="96">
        <f>IF([1]ES!N39="", "", [1]ES!N39)</f>
        <v>64.29556229290462</v>
      </c>
      <c r="O38" s="96">
        <f>IF([1]ES!O39="", "", [1]ES!O39)</f>
        <v>94.811530585106581</v>
      </c>
      <c r="P38" s="96">
        <f>IF([1]ES!P39="", "", [1]ES!P39)</f>
        <v>91.378767636443456</v>
      </c>
      <c r="Q38" s="96">
        <f>IF([1]ES!Q39="", "", [1]ES!Q39)</f>
        <v>84.698392187945245</v>
      </c>
      <c r="R38" s="99">
        <f>IF([1]ES!R39="", "", [1]ES!R39)</f>
        <v>119.21262788288232</v>
      </c>
      <c r="S38" s="99">
        <f>IF([1]ES!S39="", "", [1]ES!S39)</f>
        <v>98.983003540230371</v>
      </c>
      <c r="T38" s="99">
        <f>IF([1]ES!T39="", "", [1]ES!T39)</f>
        <v>120.7609480325598</v>
      </c>
      <c r="U38" s="99">
        <f>IF([1]ES!U39="", "", [1]ES!U39)</f>
        <v>112.97913603305632</v>
      </c>
      <c r="V38" s="99">
        <f>IF([1]ES!V39="", "", [1]ES!V39)</f>
        <v>110.01572133022091</v>
      </c>
      <c r="W38" s="99">
        <f>IF([1]ES!W39="", "", [1]ES!W39)</f>
        <v>106.99282583878833</v>
      </c>
      <c r="X38" s="99">
        <f>IF([1]ES!X39="", "", [1]ES!X39)</f>
        <v>132.63016022450168</v>
      </c>
      <c r="Y38" s="99">
        <f>IF([1]ES!Y39="", "", [1]ES!Y39)</f>
        <v>113.90224667974915</v>
      </c>
      <c r="Z38" s="99">
        <f>IF([1]ES!Z39="", "", [1]ES!Z39)</f>
        <v>106.31690546641236</v>
      </c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</row>
    <row r="39" spans="1:220" x14ac:dyDescent="0.25">
      <c r="A39" s="56">
        <v>2011</v>
      </c>
      <c r="B39" s="85" t="str">
        <f>IF([1]ES!B40="", "", [1]ES!B40)</f>
        <v>-</v>
      </c>
      <c r="C39" s="85" t="str">
        <f>IF([1]ES!C40="", "", [1]ES!C40)</f>
        <v>-</v>
      </c>
      <c r="D39" s="85" t="str">
        <f>IF([1]ES!D40="", "", [1]ES!D40)</f>
        <v>-</v>
      </c>
      <c r="E39" s="140">
        <f>IF([1]ES!E40="", "", [1]ES!E40)</f>
        <v>78.063663403484483</v>
      </c>
      <c r="F39" s="140">
        <f>IF([1]ES!F40="", "", [1]ES!F40)</f>
        <v>92.848497999325161</v>
      </c>
      <c r="G39" s="140">
        <f>IF([1]ES!G40="", "", [1]ES!G40)</f>
        <v>83.508822270555072</v>
      </c>
      <c r="H39" s="140">
        <f>IF([1]ES!H40="", "", [1]ES!H40)</f>
        <v>68.295538914393987</v>
      </c>
      <c r="I39" s="140">
        <f>IF([1]ES!I40="", "", [1]ES!I40)</f>
        <v>73.068905221275529</v>
      </c>
      <c r="J39" s="96">
        <f>IF([1]ES!J40="", "", [1]ES!J40)</f>
        <v>84.745481986454948</v>
      </c>
      <c r="K39" s="96">
        <f>IF([1]ES!K40="", "", [1]ES!K40)</f>
        <v>91.396601604839248</v>
      </c>
      <c r="L39" s="96">
        <f>IF([1]ES!L40="", "", [1]ES!L40)</f>
        <v>81.535884811849428</v>
      </c>
      <c r="M39" s="96">
        <f>IF([1]ES!M40="", "", [1]ES!M40)</f>
        <v>71.98424666992446</v>
      </c>
      <c r="N39" s="96">
        <f>IF([1]ES!N40="", "", [1]ES!N40)</f>
        <v>59.630718725814688</v>
      </c>
      <c r="O39" s="96">
        <f>IF([1]ES!O40="", "", [1]ES!O40)</f>
        <v>93.597498937008126</v>
      </c>
      <c r="P39" s="96">
        <f>IF([1]ES!P40="", "", [1]ES!P40)</f>
        <v>81.828469052054984</v>
      </c>
      <c r="Q39" s="96">
        <f>IF([1]ES!Q40="", "", [1]ES!Q40)</f>
        <v>81.208333012228763</v>
      </c>
      <c r="R39" s="99">
        <f>IF([1]ES!R40="", "", [1]ES!R40)</f>
        <v>110.86867535028695</v>
      </c>
      <c r="S39" s="99">
        <f>IF([1]ES!S40="", "", [1]ES!S40)</f>
        <v>91.697181221128488</v>
      </c>
      <c r="T39" s="99">
        <f>IF([1]ES!T40="", "", [1]ES!T40)</f>
        <v>114.40448509283139</v>
      </c>
      <c r="U39" s="99">
        <f>IF([1]ES!U40="", "", [1]ES!U40)</f>
        <v>106.44588324477522</v>
      </c>
      <c r="V39" s="99">
        <f>IF([1]ES!V40="", "", [1]ES!V40)</f>
        <v>101.74648393171344</v>
      </c>
      <c r="W39" s="99">
        <f>IF([1]ES!W40="", "", [1]ES!W40)</f>
        <v>99.612243897331723</v>
      </c>
      <c r="X39" s="99">
        <f>IF([1]ES!X40="", "", [1]ES!X40)</f>
        <v>122.50031354709243</v>
      </c>
      <c r="Y39" s="99">
        <f>IF([1]ES!Y40="", "", [1]ES!Y40)</f>
        <v>106.86088306525068</v>
      </c>
      <c r="Z39" s="99">
        <f>IF([1]ES!Z40="", "", [1]ES!Z40)</f>
        <v>92.701947456464936</v>
      </c>
    </row>
    <row r="40" spans="1:220" x14ac:dyDescent="0.25">
      <c r="A40" s="56">
        <v>2013</v>
      </c>
      <c r="B40" s="85" t="str">
        <f>IF([1]ES!B41="", "", [1]ES!B41)</f>
        <v>-</v>
      </c>
      <c r="C40" s="85" t="str">
        <f>IF([1]ES!C41="", "", [1]ES!C41)</f>
        <v>-</v>
      </c>
      <c r="D40" s="85" t="str">
        <f>IF([1]ES!D41="", "", [1]ES!D41)</f>
        <v>-</v>
      </c>
      <c r="E40" s="140">
        <f>IF([1]ES!E41="", "", [1]ES!E41)</f>
        <v>72.327489301669175</v>
      </c>
      <c r="F40" s="140">
        <f>IF([1]ES!F41="", "", [1]ES!F41)</f>
        <v>84.845467927224476</v>
      </c>
      <c r="G40" s="140">
        <f>IF([1]ES!G41="", "", [1]ES!G41)</f>
        <v>78.26123942064072</v>
      </c>
      <c r="H40" s="140">
        <f>IF([1]ES!H41="", "", [1]ES!H41)</f>
        <v>65.355139311092444</v>
      </c>
      <c r="I40" s="140">
        <f>IF([1]ES!I41="", "", [1]ES!I41)</f>
        <v>67.670197824355327</v>
      </c>
      <c r="J40" s="96">
        <f>IF([1]ES!J41="", "", [1]ES!J41)</f>
        <v>81.845022693584241</v>
      </c>
      <c r="K40" s="96">
        <f>IF([1]ES!K41="", "", [1]ES!K41)</f>
        <v>82.794939062590231</v>
      </c>
      <c r="L40" s="96">
        <f>IF([1]ES!L41="", "", [1]ES!L41)</f>
        <v>76.907442002346826</v>
      </c>
      <c r="M40" s="96">
        <f>IF([1]ES!M41="", "", [1]ES!M41)</f>
        <v>73.770274004383509</v>
      </c>
      <c r="N40" s="96">
        <f>IF([1]ES!N41="", "", [1]ES!N41)</f>
        <v>58.762499753657536</v>
      </c>
      <c r="O40" s="96">
        <f>IF([1]ES!O41="", "", [1]ES!O41)</f>
        <v>84.507219348016974</v>
      </c>
      <c r="P40" s="96">
        <f>IF([1]ES!P41="", "", [1]ES!P41)</f>
        <v>82.755158260716541</v>
      </c>
      <c r="Q40" s="96">
        <f>IF([1]ES!Q41="", "", [1]ES!Q41)</f>
        <v>80.72238132558833</v>
      </c>
      <c r="R40" s="99">
        <f>IF([1]ES!R41="", "", [1]ES!R41)</f>
        <v>105.44541440920574</v>
      </c>
      <c r="S40" s="99">
        <f>IF([1]ES!S41="", "", [1]ES!S41)</f>
        <v>87.565288652175838</v>
      </c>
      <c r="T40" s="99">
        <f>IF([1]ES!T41="", "", [1]ES!T41)</f>
        <v>108.65812258762826</v>
      </c>
      <c r="U40" s="99">
        <f>IF([1]ES!U41="", "", [1]ES!U41)</f>
        <v>104.67957383652762</v>
      </c>
      <c r="V40" s="99">
        <f>IF([1]ES!V41="", "", [1]ES!V41)</f>
        <v>98.94264942238118</v>
      </c>
      <c r="W40" s="99">
        <f>IF([1]ES!W41="", "", [1]ES!W41)</f>
        <v>94.895650996253238</v>
      </c>
      <c r="X40" s="99">
        <f>IF([1]ES!X41="", "", [1]ES!X41)</f>
        <v>114.35657745129586</v>
      </c>
      <c r="Y40" s="99">
        <f>IF([1]ES!Y41="", "", [1]ES!Y41)</f>
        <v>101.51180899087524</v>
      </c>
      <c r="Z40" s="99">
        <f>IF([1]ES!Z41="", "", [1]ES!Z41)</f>
        <v>98.679383831052419</v>
      </c>
    </row>
    <row r="41" spans="1:220" x14ac:dyDescent="0.25">
      <c r="A41" s="56">
        <v>2014</v>
      </c>
      <c r="B41" s="85" t="str">
        <f>IF([1]ES!B42="", "", [1]ES!B42)</f>
        <v>-</v>
      </c>
      <c r="C41" s="85" t="str">
        <f>IF([1]ES!C42="", "", [1]ES!C42)</f>
        <v>-</v>
      </c>
      <c r="D41" s="85" t="str">
        <f>IF([1]ES!D42="", "", [1]ES!D42)</f>
        <v>-</v>
      </c>
      <c r="E41" s="140">
        <f>IF([1]ES!E42="", "", [1]ES!E42)</f>
        <v>71.872769101658037</v>
      </c>
      <c r="F41" s="140">
        <f>IF([1]ES!F42="", "", [1]ES!F42)</f>
        <v>84.446699137107586</v>
      </c>
      <c r="G41" s="140">
        <f>IF([1]ES!G42="", "", [1]ES!G42)</f>
        <v>77.300272725226094</v>
      </c>
      <c r="H41" s="140">
        <f>IF([1]ES!H42="", "", [1]ES!H42)</f>
        <v>65.461563598895296</v>
      </c>
      <c r="I41" s="140">
        <f>IF([1]ES!I42="", "", [1]ES!I42)</f>
        <v>67.276038127607563</v>
      </c>
      <c r="J41" s="96">
        <f>IF([1]ES!J42="", "", [1]ES!J42)</f>
        <v>82.239810703557112</v>
      </c>
      <c r="K41" s="96">
        <f>IF([1]ES!K42="", "", [1]ES!K42)</f>
        <v>82.790881506968191</v>
      </c>
      <c r="L41" s="96">
        <f>IF([1]ES!L42="", "", [1]ES!L42)</f>
        <v>76.676457579570894</v>
      </c>
      <c r="M41" s="96">
        <f>IF([1]ES!M42="", "", [1]ES!M42)</f>
        <v>73.875673489728641</v>
      </c>
      <c r="N41" s="96">
        <f>IF([1]ES!N42="", "", [1]ES!N42)</f>
        <v>58.088993865366525</v>
      </c>
      <c r="O41" s="96">
        <f>IF([1]ES!O42="", "", [1]ES!O42)</f>
        <v>84.722085057686598</v>
      </c>
      <c r="P41" s="96">
        <f>IF([1]ES!P42="", "", [1]ES!P42)</f>
        <v>83.531773434404641</v>
      </c>
      <c r="Q41" s="96">
        <f>IF([1]ES!Q42="", "", [1]ES!Q42)</f>
        <v>81.159413241084863</v>
      </c>
      <c r="R41" s="99">
        <f>IF([1]ES!R42="", "", [1]ES!R42)</f>
        <v>106.16542767938427</v>
      </c>
      <c r="S41" s="99">
        <f>IF([1]ES!S42="", "", [1]ES!S42)</f>
        <v>87.895393817466754</v>
      </c>
      <c r="T41" s="99">
        <f>IF([1]ES!T42="", "", [1]ES!T42)</f>
        <v>109.36860567859901</v>
      </c>
      <c r="U41" s="99">
        <f>IF([1]ES!U42="", "", [1]ES!U42)</f>
        <v>104.87427680327758</v>
      </c>
      <c r="V41" s="99">
        <f>IF([1]ES!V42="", "", [1]ES!V42)</f>
        <v>101.0147390715785</v>
      </c>
      <c r="W41" s="99">
        <f>IF([1]ES!W42="", "", [1]ES!W42)</f>
        <v>95.058379387056348</v>
      </c>
      <c r="X41" s="99">
        <f>IF([1]ES!X42="", "", [1]ES!X42)</f>
        <v>114.91771811077507</v>
      </c>
      <c r="Y41" s="99">
        <f>IF([1]ES!Y42="", "", [1]ES!Y42)</f>
        <v>102.53609927391913</v>
      </c>
      <c r="Z41" s="99">
        <f>IF([1]ES!Z42="", "", [1]ES!Z42)</f>
        <v>99.006523752228432</v>
      </c>
    </row>
    <row r="42" spans="1:220" x14ac:dyDescent="0.25">
      <c r="A42" s="55" t="s">
        <v>26</v>
      </c>
      <c r="B42" s="85" t="str">
        <f>IF([1]ES!B43="", "", [1]ES!B43)</f>
        <v/>
      </c>
      <c r="C42" s="85" t="str">
        <f>IF([1]ES!C43="", "", [1]ES!C43)</f>
        <v/>
      </c>
      <c r="D42" s="85" t="str">
        <f>IF([1]ES!D43="", "", [1]ES!D43)</f>
        <v/>
      </c>
      <c r="E42" s="140" t="str">
        <f>IF([1]ES!E43="", "", [1]ES!E43)</f>
        <v/>
      </c>
      <c r="F42" s="140" t="str">
        <f>IF([1]ES!F43="", "", [1]ES!F43)</f>
        <v/>
      </c>
      <c r="G42" s="140" t="str">
        <f>IF([1]ES!G43="", "", [1]ES!G43)</f>
        <v/>
      </c>
      <c r="H42" s="140" t="str">
        <f>IF([1]ES!H43="", "", [1]ES!H43)</f>
        <v/>
      </c>
      <c r="I42" s="140" t="str">
        <f>IF([1]ES!I43="", "", [1]ES!I43)</f>
        <v/>
      </c>
      <c r="J42" s="96" t="str">
        <f>IF([1]ES!J43="", "", [1]ES!J43)</f>
        <v/>
      </c>
      <c r="K42" s="96" t="str">
        <f>IF([1]ES!K43="", "", [1]ES!K43)</f>
        <v/>
      </c>
      <c r="L42" s="96" t="str">
        <f>IF([1]ES!L43="", "", [1]ES!L43)</f>
        <v/>
      </c>
      <c r="M42" s="96" t="str">
        <f>IF([1]ES!M43="", "", [1]ES!M43)</f>
        <v/>
      </c>
      <c r="N42" s="96" t="str">
        <f>IF([1]ES!N43="", "", [1]ES!N43)</f>
        <v/>
      </c>
      <c r="O42" s="96" t="str">
        <f>IF([1]ES!O43="", "", [1]ES!O43)</f>
        <v/>
      </c>
      <c r="P42" s="96" t="str">
        <f>IF([1]ES!P43="", "", [1]ES!P43)</f>
        <v/>
      </c>
      <c r="Q42" s="96" t="str">
        <f>IF([1]ES!Q43="", "", [1]ES!Q43)</f>
        <v/>
      </c>
      <c r="R42" s="99" t="str">
        <f>IF([1]ES!R43="", "", [1]ES!R43)</f>
        <v/>
      </c>
      <c r="S42" s="99" t="str">
        <f>IF([1]ES!S43="", "", [1]ES!S43)</f>
        <v/>
      </c>
      <c r="T42" s="99" t="str">
        <f>IF([1]ES!T43="", "", [1]ES!T43)</f>
        <v/>
      </c>
      <c r="U42" s="99" t="str">
        <f>IF([1]ES!U43="", "", [1]ES!U43)</f>
        <v/>
      </c>
      <c r="V42" s="99" t="str">
        <f>IF([1]ES!V43="", "", [1]ES!V43)</f>
        <v/>
      </c>
      <c r="W42" s="99" t="str">
        <f>IF([1]ES!W43="", "", [1]ES!W43)</f>
        <v/>
      </c>
      <c r="X42" s="99" t="str">
        <f>IF([1]ES!X43="", "", [1]ES!X43)</f>
        <v/>
      </c>
      <c r="Y42" s="99" t="str">
        <f>IF([1]ES!Y43="", "", [1]ES!Y43)</f>
        <v/>
      </c>
      <c r="Z42" s="99" t="str">
        <f>IF([1]ES!Z43="", "", [1]ES!Z43)</f>
        <v/>
      </c>
    </row>
    <row r="43" spans="1:220" x14ac:dyDescent="0.25">
      <c r="A43" s="56" t="s">
        <v>27</v>
      </c>
      <c r="B43" s="85">
        <f>IF([1]ES!B44="", "", [1]ES!B44)</f>
        <v>2.2455438657063009</v>
      </c>
      <c r="C43" s="85">
        <f>IF([1]ES!C44="", "", [1]ES!C44)</f>
        <v>1.8338636397613017</v>
      </c>
      <c r="D43" s="85">
        <f>IF([1]ES!D44="", "", [1]ES!D44)</f>
        <v>2.3739191267911242</v>
      </c>
      <c r="E43" s="140">
        <f>IF([1]ES!E44="", "", [1]ES!E44)</f>
        <v>3.3027076474933192</v>
      </c>
      <c r="F43" s="140">
        <f>IF([1]ES!F44="", "", [1]ES!F44)</f>
        <v>3.2236704921918324</v>
      </c>
      <c r="G43" s="140">
        <f>IF([1]ES!G44="", "", [1]ES!G44)</f>
        <v>2.5622810378786331</v>
      </c>
      <c r="H43" s="140">
        <f>IF([1]ES!H44="", "", [1]ES!H44)</f>
        <v>2.8504698505248172</v>
      </c>
      <c r="I43" s="140">
        <f>IF([1]ES!I44="", "", [1]ES!I44)</f>
        <v>3.0237073577970008</v>
      </c>
      <c r="J43" s="96">
        <f>IF([1]ES!J44="", "", [1]ES!J44)</f>
        <v>2.1696579233247748</v>
      </c>
      <c r="K43" s="96">
        <f>IF([1]ES!K44="", "", [1]ES!K44)</f>
        <v>3.4337940619440399</v>
      </c>
      <c r="L43" s="96">
        <f>IF([1]ES!L44="", "", [1]ES!L44)</f>
        <v>2.6132597408878855</v>
      </c>
      <c r="M43" s="96">
        <f>IF([1]ES!M44="", "", [1]ES!M44)</f>
        <v>2.2377009502435818</v>
      </c>
      <c r="N43" s="96">
        <f>IF([1]ES!N44="", "", [1]ES!N44)</f>
        <v>1.6755458680966173</v>
      </c>
      <c r="O43" s="96">
        <f>IF([1]ES!O44="", "", [1]ES!O44)</f>
        <v>2.5530013408697316</v>
      </c>
      <c r="P43" s="96">
        <f>IF([1]ES!P44="", "", [1]ES!P44)</f>
        <v>1.4928541860675049</v>
      </c>
      <c r="Q43" s="96">
        <f>IF([1]ES!Q44="", "", [1]ES!Q44)</f>
        <v>0.52254700330156556</v>
      </c>
      <c r="R43" s="99">
        <f>IF([1]ES!R44="", "", [1]ES!R44)</f>
        <v>1.8657274353698128</v>
      </c>
      <c r="S43" s="99">
        <f>IF([1]ES!S44="", "", [1]ES!S44)</f>
        <v>2.4982871508539395</v>
      </c>
      <c r="T43" s="99">
        <f>IF([1]ES!T44="", "", [1]ES!T44)</f>
        <v>2.5454598381475124</v>
      </c>
      <c r="U43" s="99">
        <f>IF([1]ES!U44="", "", [1]ES!U44)</f>
        <v>2.0409245351318495</v>
      </c>
      <c r="V43" s="99">
        <f>IF([1]ES!V44="", "", [1]ES!V44)</f>
        <v>1.7308475997896755</v>
      </c>
      <c r="W43" s="99">
        <f>IF([1]ES!W44="", "", [1]ES!W44)</f>
        <v>2.770094643576404</v>
      </c>
      <c r="X43" s="99">
        <f>IF([1]ES!X44="", "", [1]ES!X44)</f>
        <v>1.4100718059600004</v>
      </c>
      <c r="Y43" s="99">
        <f>IF([1]ES!Y44="", "", [1]ES!Y44)</f>
        <v>1.4891394116837153</v>
      </c>
      <c r="Z43" s="99">
        <f>IF([1]ES!Z44="", "", [1]ES!Z44)</f>
        <v>0.15401239346588547</v>
      </c>
    </row>
    <row r="44" spans="1:220" x14ac:dyDescent="0.25">
      <c r="A44" s="56" t="s">
        <v>28</v>
      </c>
      <c r="B44" s="85">
        <f>IF([1]ES!B45="", "", [1]ES!B45)</f>
        <v>0.49697895021429961</v>
      </c>
      <c r="C44" s="85">
        <f>IF([1]ES!C45="", "", [1]ES!C45)</f>
        <v>0.19569079809678147</v>
      </c>
      <c r="D44" s="85">
        <f>IF([1]ES!D45="", "", [1]ES!D45)</f>
        <v>-0.8373106086515536</v>
      </c>
      <c r="E44" s="140">
        <f>IF([1]ES!E45="", "", [1]ES!E45)</f>
        <v>-0.79452267224334738</v>
      </c>
      <c r="F44" s="140">
        <f>IF([1]ES!F45="", "", [1]ES!F45)</f>
        <v>0.61632987412267859</v>
      </c>
      <c r="G44" s="140">
        <f>IF([1]ES!G45="", "", [1]ES!G45)</f>
        <v>-0.89838613703858705</v>
      </c>
      <c r="H44" s="140">
        <f>IF([1]ES!H45="", "", [1]ES!H45)</f>
        <v>0.33385286408209591</v>
      </c>
      <c r="I44" s="140">
        <f>IF([1]ES!I45="", "", [1]ES!I45)</f>
        <v>-1.2483377402564777</v>
      </c>
      <c r="J44" s="96">
        <f>IF([1]ES!J45="", "", [1]ES!J45)</f>
        <v>-1.2853226877993951</v>
      </c>
      <c r="K44" s="96">
        <f>IF([1]ES!K45="", "", [1]ES!K45)</f>
        <v>7.4445891129082398E-2</v>
      </c>
      <c r="L44" s="96">
        <f>IF([1]ES!L45="", "", [1]ES!L45)</f>
        <v>-1.7543567433514151</v>
      </c>
      <c r="M44" s="96">
        <f>IF([1]ES!M45="", "", [1]ES!M45)</f>
        <v>-0.19929077966046593</v>
      </c>
      <c r="N44" s="96">
        <f>IF([1]ES!N45="", "", [1]ES!N45)</f>
        <v>-1.4119015194427265</v>
      </c>
      <c r="O44" s="96">
        <f>IF([1]ES!O45="", "", [1]ES!O45)</f>
        <v>0.48596783366545715</v>
      </c>
      <c r="P44" s="96">
        <f>IF([1]ES!P45="", "", [1]ES!P45)</f>
        <v>-2.0571860316064172</v>
      </c>
      <c r="Q44" s="96">
        <f>IF([1]ES!Q45="", "", [1]ES!Q45)</f>
        <v>-1.6145371947038578</v>
      </c>
      <c r="R44" s="99">
        <f>IF([1]ES!R45="", "", [1]ES!R45)</f>
        <v>-0.74032191591234531</v>
      </c>
      <c r="S44" s="99">
        <f>IF([1]ES!S45="", "", [1]ES!S45)</f>
        <v>-0.39600028359340067</v>
      </c>
      <c r="T44" s="99">
        <f>IF([1]ES!T45="", "", [1]ES!T45)</f>
        <v>0.42640080040676764</v>
      </c>
      <c r="U44" s="99">
        <f>IF([1]ES!U45="", "", [1]ES!U45)</f>
        <v>-0.14467387488609207</v>
      </c>
      <c r="V44" s="99">
        <f>IF([1]ES!V45="", "", [1]ES!V45)</f>
        <v>-0.25163796663644211</v>
      </c>
      <c r="W44" s="99">
        <f>IF([1]ES!W45="", "", [1]ES!W45)</f>
        <v>-4.5801993736616087E-2</v>
      </c>
      <c r="X44" s="99">
        <f>IF([1]ES!X45="", "", [1]ES!X45)</f>
        <v>-0.93545254149975943</v>
      </c>
      <c r="Y44" s="99">
        <f>IF([1]ES!Y45="", "", [1]ES!Y45)</f>
        <v>-0.95042458325005352</v>
      </c>
      <c r="Z44" s="99">
        <f>IF([1]ES!Z45="", "", [1]ES!Z45)</f>
        <v>-1.7759693356363182</v>
      </c>
    </row>
    <row r="45" spans="1:220" x14ac:dyDescent="0.25">
      <c r="A45" s="56" t="s">
        <v>29</v>
      </c>
      <c r="B45" s="85">
        <f>IF([1]ES!B46="", "", [1]ES!B46)</f>
        <v>-3.6865793493291332</v>
      </c>
      <c r="C45" s="85">
        <f>IF([1]ES!C46="", "", [1]ES!C46)</f>
        <v>-4.2821581063300922</v>
      </c>
      <c r="D45" s="85">
        <f>IF([1]ES!D46="", "", [1]ES!D46)</f>
        <v>-4.9530672126307795</v>
      </c>
      <c r="E45" s="140">
        <f>IF([1]ES!E46="", "", [1]ES!E46)</f>
        <v>-5.1880218603603918</v>
      </c>
      <c r="F45" s="140">
        <f>IF([1]ES!F46="", "", [1]ES!F46)</f>
        <v>-1.6429005896346549</v>
      </c>
      <c r="G45" s="140">
        <f>IF([1]ES!G46="", "", [1]ES!G46)</f>
        <v>-5.6430640573167601</v>
      </c>
      <c r="H45" s="140">
        <f>IF([1]ES!H46="", "", [1]ES!H46)</f>
        <v>-1.5495985911851973</v>
      </c>
      <c r="I45" s="140">
        <f>IF([1]ES!I46="", "", [1]ES!I46)</f>
        <v>-6.1072120432760784</v>
      </c>
      <c r="J45" s="96">
        <f>IF([1]ES!J46="", "", [1]ES!J46)</f>
        <v>-6.4831986152378285</v>
      </c>
      <c r="K45" s="96">
        <f>IF([1]ES!K46="", "", [1]ES!K46)</f>
        <v>-4.485716122899408</v>
      </c>
      <c r="L45" s="96">
        <f>IF([1]ES!L46="", "", [1]ES!L46)</f>
        <v>-6.8843339885732213</v>
      </c>
      <c r="M45" s="96">
        <f>IF([1]ES!M46="", "", [1]ES!M46)</f>
        <v>-1.5812034724742685</v>
      </c>
      <c r="N45" s="96">
        <f>IF([1]ES!N46="", "", [1]ES!N46)</f>
        <v>-2.7708425654644597</v>
      </c>
      <c r="O45" s="96">
        <f>IF([1]ES!O46="", "", [1]ES!O46)</f>
        <v>-3.1818890928291599</v>
      </c>
      <c r="P45" s="96">
        <f>IF([1]ES!P46="", "", [1]ES!P46)</f>
        <v>-7.9386805744508182</v>
      </c>
      <c r="Q45" s="96">
        <f>IF([1]ES!Q46="", "", [1]ES!Q46)</f>
        <v>-7.895422169142452</v>
      </c>
      <c r="R45" s="99">
        <f>IF([1]ES!R46="", "", [1]ES!R46)</f>
        <v>-4.305967054230031</v>
      </c>
      <c r="S45" s="99">
        <f>IF([1]ES!S46="", "", [1]ES!S46)</f>
        <v>-4.4970729449398501</v>
      </c>
      <c r="T45" s="99">
        <f>IF([1]ES!T46="", "", [1]ES!T46)</f>
        <v>-3.0164248455742171</v>
      </c>
      <c r="U45" s="99">
        <f>IF([1]ES!U46="", "", [1]ES!U46)</f>
        <v>-3.6875855818232828</v>
      </c>
      <c r="V45" s="99">
        <f>IF([1]ES!V46="", "", [1]ES!V46)</f>
        <v>-4.1398713639678171</v>
      </c>
      <c r="W45" s="99">
        <f>IF([1]ES!W46="", "", [1]ES!W46)</f>
        <v>-4.4348605474592517</v>
      </c>
      <c r="X45" s="99">
        <f>IF([1]ES!X46="", "", [1]ES!X46)</f>
        <v>-3.4842669637261015</v>
      </c>
      <c r="Y45" s="99">
        <f>IF([1]ES!Y46="", "", [1]ES!Y46)</f>
        <v>-5.3865733341688316</v>
      </c>
      <c r="Z45" s="99">
        <f>IF([1]ES!Z46="", "", [1]ES!Z46)</f>
        <v>-6.7187122284654954</v>
      </c>
    </row>
    <row r="46" spans="1:220" x14ac:dyDescent="0.25">
      <c r="A46" s="56" t="s">
        <v>30</v>
      </c>
      <c r="B46" s="85">
        <f>IF([1]ES!B47="", "", [1]ES!B47)</f>
        <v>3.2161788096971566</v>
      </c>
      <c r="C46" s="85">
        <f>IF([1]ES!C47="", "", [1]ES!C47)</f>
        <v>2.7111068771502378</v>
      </c>
      <c r="D46" s="85">
        <f>IF([1]ES!D47="", "", [1]ES!D47)</f>
        <v>-1.0905425513228262</v>
      </c>
      <c r="E46" s="140">
        <f>IF([1]ES!E47="", "", [1]ES!E47)</f>
        <v>-1.0183719762292598</v>
      </c>
      <c r="F46" s="140">
        <f>IF([1]ES!F47="", "", [1]ES!F47)</f>
        <v>0.67639308580980106</v>
      </c>
      <c r="G46" s="140">
        <f>IF([1]ES!G47="", "", [1]ES!G47)</f>
        <v>-1.8038275079565125</v>
      </c>
      <c r="H46" s="140">
        <f>IF([1]ES!H47="", "", [1]ES!H47)</f>
        <v>-0.3881434768068015</v>
      </c>
      <c r="I46" s="140">
        <f>IF([1]ES!I47="", "", [1]ES!I47)</f>
        <v>-1.688697312257248</v>
      </c>
      <c r="J46" s="96">
        <f>IF([1]ES!J47="", "", [1]ES!J47)</f>
        <v>-1.6754622421222387</v>
      </c>
      <c r="K46" s="96">
        <f>IF([1]ES!K47="", "", [1]ES!K47)</f>
        <v>1.2960952121560565</v>
      </c>
      <c r="L46" s="96">
        <f>IF([1]ES!L47="", "", [1]ES!L47)</f>
        <v>-3.6974652366840721</v>
      </c>
      <c r="M46" s="96">
        <f>IF([1]ES!M47="", "", [1]ES!M47)</f>
        <v>-2.6527438516030233</v>
      </c>
      <c r="N46" s="96">
        <f>IF([1]ES!N47="", "", [1]ES!N47)</f>
        <v>-3.9804776779743811</v>
      </c>
      <c r="O46" s="96">
        <f>IF([1]ES!O47="", "", [1]ES!O47)</f>
        <v>2.3485548351863894</v>
      </c>
      <c r="P46" s="96">
        <f>IF([1]ES!P47="", "", [1]ES!P47)</f>
        <v>-2.9160935262173004</v>
      </c>
      <c r="Q46" s="96">
        <f>IF([1]ES!Q47="", "", [1]ES!Q47)</f>
        <v>-0.60623630262915951</v>
      </c>
      <c r="R46" s="99">
        <f>IF([1]ES!R47="", "", [1]ES!R47)</f>
        <v>-1.0470851866381525</v>
      </c>
      <c r="S46" s="99">
        <f>IF([1]ES!S47="", "", [1]ES!S47)</f>
        <v>-4.5812753399721018E-2</v>
      </c>
      <c r="T46" s="99">
        <f>IF([1]ES!T47="", "", [1]ES!T47)</f>
        <v>2.4642688443518246</v>
      </c>
      <c r="U46" s="99">
        <f>IF([1]ES!U47="", "", [1]ES!U47)</f>
        <v>1.2446358144287517</v>
      </c>
      <c r="V46" s="99">
        <f>IF([1]ES!V47="", "", [1]ES!V47)</f>
        <v>0.80171003529676543</v>
      </c>
      <c r="W46" s="99">
        <f>IF([1]ES!W47="", "", [1]ES!W47)</f>
        <v>0.47861331124001705</v>
      </c>
      <c r="X46" s="99">
        <f>IF([1]ES!X47="", "", [1]ES!X47)</f>
        <v>-2.6467350117122868</v>
      </c>
      <c r="Y46" s="99">
        <f>IF([1]ES!Y47="", "", [1]ES!Y47)</f>
        <v>-0.46364173883449711</v>
      </c>
      <c r="Z46" s="99">
        <f>IF([1]ES!Z47="", "", [1]ES!Z47)</f>
        <v>-2.7720616859431835</v>
      </c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</row>
    <row r="47" spans="1:220" x14ac:dyDescent="0.25">
      <c r="A47" s="57" t="s">
        <v>31</v>
      </c>
      <c r="B47" s="85" t="str">
        <f>IF([1]ES!B48="", "", [1]ES!B48)</f>
        <v/>
      </c>
      <c r="C47" s="85" t="str">
        <f>IF([1]ES!C48="", "", [1]ES!C48)</f>
        <v/>
      </c>
      <c r="D47" s="85" t="str">
        <f>IF([1]ES!D48="", "", [1]ES!D48)</f>
        <v/>
      </c>
      <c r="E47" s="140" t="str">
        <f>IF([1]ES!E48="", "", [1]ES!E48)</f>
        <v/>
      </c>
      <c r="F47" s="140" t="str">
        <f>IF([1]ES!F48="", "", [1]ES!F48)</f>
        <v/>
      </c>
      <c r="G47" s="140" t="str">
        <f>IF([1]ES!G48="", "", [1]ES!G48)</f>
        <v/>
      </c>
      <c r="H47" s="140" t="str">
        <f>IF([1]ES!H48="", "", [1]ES!H48)</f>
        <v/>
      </c>
      <c r="I47" s="140" t="str">
        <f>IF([1]ES!I48="", "", [1]ES!I48)</f>
        <v/>
      </c>
      <c r="J47" s="96" t="str">
        <f>IF([1]ES!J48="", "", [1]ES!J48)</f>
        <v/>
      </c>
      <c r="K47" s="96" t="str">
        <f>IF([1]ES!K48="", "", [1]ES!K48)</f>
        <v/>
      </c>
      <c r="L47" s="96" t="str">
        <f>IF([1]ES!L48="", "", [1]ES!L48)</f>
        <v/>
      </c>
      <c r="M47" s="96" t="str">
        <f>IF([1]ES!M48="", "", [1]ES!M48)</f>
        <v/>
      </c>
      <c r="N47" s="96" t="str">
        <f>IF([1]ES!N48="", "", [1]ES!N48)</f>
        <v/>
      </c>
      <c r="O47" s="96" t="str">
        <f>IF([1]ES!O48="", "", [1]ES!O48)</f>
        <v/>
      </c>
      <c r="P47" s="96" t="str">
        <f>IF([1]ES!P48="", "", [1]ES!P48)</f>
        <v/>
      </c>
      <c r="Q47" s="96" t="str">
        <f>IF([1]ES!Q48="", "", [1]ES!Q48)</f>
        <v/>
      </c>
      <c r="R47" s="99" t="str">
        <f>IF([1]ES!R48="", "", [1]ES!R48)</f>
        <v/>
      </c>
      <c r="S47" s="99" t="str">
        <f>IF([1]ES!S48="", "", [1]ES!S48)</f>
        <v/>
      </c>
      <c r="T47" s="99" t="str">
        <f>IF([1]ES!T48="", "", [1]ES!T48)</f>
        <v/>
      </c>
      <c r="U47" s="99" t="str">
        <f>IF([1]ES!U48="", "", [1]ES!U48)</f>
        <v/>
      </c>
      <c r="V47" s="99" t="str">
        <f>IF([1]ES!V48="", "", [1]ES!V48)</f>
        <v/>
      </c>
      <c r="W47" s="99" t="str">
        <f>IF([1]ES!W48="", "", [1]ES!W48)</f>
        <v/>
      </c>
      <c r="X47" s="99" t="str">
        <f>IF([1]ES!X48="", "", [1]ES!X48)</f>
        <v/>
      </c>
      <c r="Y47" s="99" t="str">
        <f>IF([1]ES!Y48="", "", [1]ES!Y48)</f>
        <v/>
      </c>
      <c r="Z47" s="99" t="str">
        <f>IF([1]ES!Z48="", "", [1]ES!Z48)</f>
        <v/>
      </c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</row>
    <row r="48" spans="1:220" x14ac:dyDescent="0.25">
      <c r="A48" s="56" t="s">
        <v>27</v>
      </c>
      <c r="B48" s="85">
        <f>IF([1]ES!B49="", "", [1]ES!B49)</f>
        <v>1.8313215087085277</v>
      </c>
      <c r="C48" s="85">
        <f>IF([1]ES!C49="", "", [1]ES!C49)</f>
        <v>1.4450230651207097</v>
      </c>
      <c r="D48" s="85">
        <f>IF([1]ES!D49="", "", [1]ES!D49)</f>
        <v>-7.4529563122149867E-2</v>
      </c>
      <c r="E48" s="140">
        <f>IF([1]ES!E49="", "", [1]ES!E49)</f>
        <v>0.34628983816566983</v>
      </c>
      <c r="F48" s="140">
        <f>IF([1]ES!F49="", "", [1]ES!F49)</f>
        <v>0.67113418896393995</v>
      </c>
      <c r="G48" s="140">
        <f>IF([1]ES!G49="", "", [1]ES!G49)</f>
        <v>0.59058529275048954</v>
      </c>
      <c r="H48" s="140">
        <f>IF([1]ES!H49="", "", [1]ES!H49)</f>
        <v>0.27263954373781818</v>
      </c>
      <c r="I48" s="140">
        <f>IF([1]ES!I49="", "", [1]ES!I49)</f>
        <v>0.14631483034019954</v>
      </c>
      <c r="J48" s="96">
        <f>IF([1]ES!J49="", "", [1]ES!J49)</f>
        <v>1.4785598978361847E-2</v>
      </c>
      <c r="K48" s="96">
        <f>IF([1]ES!K49="", "", [1]ES!K49)</f>
        <v>0.65146371728737051</v>
      </c>
      <c r="L48" s="96">
        <f>IF([1]ES!L49="", "", [1]ES!L49)</f>
        <v>0.80169722837157842</v>
      </c>
      <c r="M48" s="96">
        <f>IF([1]ES!M49="", "", [1]ES!M49)</f>
        <v>-1.4020990002922673</v>
      </c>
      <c r="N48" s="96">
        <f>IF([1]ES!N49="", "", [1]ES!N49)</f>
        <v>-1.4683770468483237</v>
      </c>
      <c r="O48" s="96">
        <f>IF([1]ES!O49="", "", [1]ES!O49)</f>
        <v>9.9989468972561113E-2</v>
      </c>
      <c r="P48" s="96">
        <f>IF([1]ES!P49="", "", [1]ES!P49)</f>
        <v>2.2390148088180517E-2</v>
      </c>
      <c r="Q48" s="96">
        <f>IF([1]ES!Q49="", "", [1]ES!Q49)</f>
        <v>-0.7942156036227721</v>
      </c>
      <c r="R48" s="99">
        <f>IF([1]ES!R49="", "", [1]ES!R49)</f>
        <v>-0.31662909191000344</v>
      </c>
      <c r="S48" s="99">
        <f>IF([1]ES!S49="", "", [1]ES!S49)</f>
        <v>-0.54873752015763833</v>
      </c>
      <c r="T48" s="99">
        <f>IF([1]ES!T49="", "", [1]ES!T49)</f>
        <v>-0.13545687482938717</v>
      </c>
      <c r="U48" s="99">
        <f>IF([1]ES!U49="", "", [1]ES!U49)</f>
        <v>-0.16740517905352581</v>
      </c>
      <c r="V48" s="99">
        <f>IF([1]ES!V49="", "", [1]ES!V49)</f>
        <v>0.26406734078316951</v>
      </c>
      <c r="W48" s="99">
        <f>IF([1]ES!W49="", "", [1]ES!W49)</f>
        <v>0.43035070914312357</v>
      </c>
      <c r="X48" s="99">
        <f>IF([1]ES!X49="", "", [1]ES!X49)</f>
        <v>-0.56741274084162185</v>
      </c>
      <c r="Y48" s="99">
        <f>IF([1]ES!Y49="", "", [1]ES!Y49)</f>
        <v>-0.21390198531365812</v>
      </c>
      <c r="Z48" s="99">
        <f>IF([1]ES!Z49="", "", [1]ES!Z49)</f>
        <v>-1.0200326459640863</v>
      </c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</row>
    <row r="49" spans="1:220" x14ac:dyDescent="0.25">
      <c r="A49" s="56" t="s">
        <v>28</v>
      </c>
      <c r="B49" s="85">
        <f>IF([1]ES!B50="", "", [1]ES!B50)</f>
        <v>0.46343697504009906</v>
      </c>
      <c r="C49" s="85">
        <f>IF([1]ES!C50="", "", [1]ES!C50)</f>
        <v>0.33338575071768517</v>
      </c>
      <c r="D49" s="85">
        <f>IF([1]ES!D50="", "", [1]ES!D50)</f>
        <v>1.766487000118544</v>
      </c>
      <c r="E49" s="140">
        <f>IF([1]ES!E50="", "", [1]ES!E50)</f>
        <v>1.6600798167745179</v>
      </c>
      <c r="F49" s="140">
        <f>IF([1]ES!F50="", "", [1]ES!F50)</f>
        <v>1.8084529467474519</v>
      </c>
      <c r="G49" s="140">
        <f>IF([1]ES!G50="", "", [1]ES!G50)</f>
        <v>2.1188214745474276</v>
      </c>
      <c r="H49" s="140">
        <f>IF([1]ES!H50="", "", [1]ES!H50)</f>
        <v>2.5057497936616047</v>
      </c>
      <c r="I49" s="140">
        <f>IF([1]ES!I50="", "", [1]ES!I50)</f>
        <v>1.3753293522959398</v>
      </c>
      <c r="J49" s="96">
        <f>IF([1]ES!J50="", "", [1]ES!J50)</f>
        <v>1.8679244576265797</v>
      </c>
      <c r="K49" s="96">
        <f>IF([1]ES!K50="", "", [1]ES!K50)</f>
        <v>1.6828967820044394</v>
      </c>
      <c r="L49" s="96">
        <f>IF([1]ES!L50="", "", [1]ES!L50)</f>
        <v>0.7107163571191899</v>
      </c>
      <c r="M49" s="96">
        <f>IF([1]ES!M50="", "", [1]ES!M50)</f>
        <v>2.0482322527316743</v>
      </c>
      <c r="N49" s="96">
        <f>IF([1]ES!N50="", "", [1]ES!N50)</f>
        <v>2.8529265243074198</v>
      </c>
      <c r="O49" s="96">
        <f>IF([1]ES!O50="", "", [1]ES!O50)</f>
        <v>2.2955843881907523</v>
      </c>
      <c r="P49" s="96">
        <f>IF([1]ES!P50="", "", [1]ES!P50)</f>
        <v>2.2355178570686585</v>
      </c>
      <c r="Q49" s="96">
        <f>IF([1]ES!Q50="", "", [1]ES!Q50)</f>
        <v>1.2633588065214196</v>
      </c>
      <c r="R49" s="99">
        <f>IF([1]ES!R50="", "", [1]ES!R50)</f>
        <v>1.7302946371958283</v>
      </c>
      <c r="S49" s="99">
        <f>IF([1]ES!S50="", "", [1]ES!S50)</f>
        <v>2.9341885852115279</v>
      </c>
      <c r="T49" s="99">
        <f>IF([1]ES!T50="", "", [1]ES!T50)</f>
        <v>2.5671151213388033</v>
      </c>
      <c r="U49" s="99">
        <f>IF([1]ES!U50="", "", [1]ES!U50)</f>
        <v>2.8700698802977875</v>
      </c>
      <c r="V49" s="99">
        <f>IF([1]ES!V50="", "", [1]ES!V50)</f>
        <v>2.6832329190200621</v>
      </c>
      <c r="W49" s="99">
        <f>IF([1]ES!W50="", "", [1]ES!W50)</f>
        <v>2.6397213680726228</v>
      </c>
      <c r="X49" s="99">
        <f>IF([1]ES!X50="", "", [1]ES!X50)</f>
        <v>1.020465394150305</v>
      </c>
      <c r="Y49" s="99">
        <f>IF([1]ES!Y50="", "", [1]ES!Y50)</f>
        <v>1.7667355806547436</v>
      </c>
      <c r="Z49" s="99">
        <f>IF([1]ES!Z50="", "", [1]ES!Z50)</f>
        <v>1.533759134333379</v>
      </c>
    </row>
    <row r="50" spans="1:220" x14ac:dyDescent="0.25">
      <c r="A50" s="56" t="s">
        <v>29</v>
      </c>
      <c r="B50" s="85">
        <f>IF([1]ES!B51="", "", [1]ES!B51)</f>
        <v>-2.9681220649539375</v>
      </c>
      <c r="C50" s="85">
        <f>IF([1]ES!C51="", "", [1]ES!C51)</f>
        <v>-3.0643365649304921</v>
      </c>
      <c r="D50" s="85">
        <f>IF([1]ES!D51="", "", [1]ES!D51)</f>
        <v>3.7228200458335081</v>
      </c>
      <c r="E50" s="140">
        <f>IF([1]ES!E51="", "", [1]ES!E51)</f>
        <v>3.2580985936057072</v>
      </c>
      <c r="F50" s="140">
        <f>IF([1]ES!F51="", "", [1]ES!F51)</f>
        <v>3.0130686144953067</v>
      </c>
      <c r="G50" s="140">
        <f>IF([1]ES!G51="", "", [1]ES!G51)</f>
        <v>4.3242257461644673</v>
      </c>
      <c r="H50" s="140">
        <f>IF([1]ES!H51="", "", [1]ES!H51)</f>
        <v>6.8010216899003773</v>
      </c>
      <c r="I50" s="140">
        <f>IF([1]ES!I51="", "", [1]ES!I51)</f>
        <v>2.6327078845228558</v>
      </c>
      <c r="J50" s="96">
        <f>IF([1]ES!J51="", "", [1]ES!J51)</f>
        <v>4.7824660719909984</v>
      </c>
      <c r="K50" s="96">
        <f>IF([1]ES!K51="", "", [1]ES!K51)</f>
        <v>2.5911668429768442</v>
      </c>
      <c r="L50" s="96">
        <f>IF([1]ES!L51="", "", [1]ES!L51)</f>
        <v>0.80031614588669253</v>
      </c>
      <c r="M50" s="96">
        <f>IF([1]ES!M51="", "", [1]ES!M51)</f>
        <v>7.2873260644248816</v>
      </c>
      <c r="N50" s="96">
        <f>IF([1]ES!N51="", "", [1]ES!N51)</f>
        <v>16.108693913571059</v>
      </c>
      <c r="O50" s="96">
        <f>IF([1]ES!O51="", "", [1]ES!O51)</f>
        <v>5.1925498866841169</v>
      </c>
      <c r="P50" s="96">
        <f>IF([1]ES!P51="", "", [1]ES!P51)</f>
        <v>6.3581326212000855</v>
      </c>
      <c r="Q50" s="96">
        <f>IF([1]ES!Q51="", "", [1]ES!Q51)</f>
        <v>3.8966572375356279</v>
      </c>
      <c r="R50" s="99">
        <f>IF([1]ES!R51="", "", [1]ES!R51)</f>
        <v>3.3960403602709688</v>
      </c>
      <c r="S50" s="99">
        <f>IF([1]ES!S51="", "", [1]ES!S51)</f>
        <v>6.3663423938656871</v>
      </c>
      <c r="T50" s="99">
        <f>IF([1]ES!T51="", "", [1]ES!T51)</f>
        <v>5.7592774124330948</v>
      </c>
      <c r="U50" s="99">
        <f>IF([1]ES!U51="", "", [1]ES!U51)</f>
        <v>9.3401256700665449</v>
      </c>
      <c r="V50" s="99">
        <f>IF([1]ES!V51="", "", [1]ES!V51)</f>
        <v>7.7288390789638228</v>
      </c>
      <c r="W50" s="99">
        <f>IF([1]ES!W51="", "", [1]ES!W51)</f>
        <v>5.6800398523688678</v>
      </c>
      <c r="X50" s="99">
        <f>IF([1]ES!X51="", "", [1]ES!X51)</f>
        <v>1.1493436392345791</v>
      </c>
      <c r="Y50" s="99">
        <f>IF([1]ES!Y51="", "", [1]ES!Y51)</f>
        <v>3.6655387031119036</v>
      </c>
      <c r="Z50" s="99">
        <f>IF([1]ES!Z51="", "", [1]ES!Z51)</f>
        <v>1.4222006434510437</v>
      </c>
    </row>
    <row r="51" spans="1:220" x14ac:dyDescent="0.25">
      <c r="A51" s="56" t="s">
        <v>30</v>
      </c>
      <c r="B51" s="85">
        <f>IF([1]ES!B52="", "", [1]ES!B52)</f>
        <v>4.0048507719427029</v>
      </c>
      <c r="C51" s="85">
        <f>IF([1]ES!C52="", "", [1]ES!C52)</f>
        <v>3.436646921581632</v>
      </c>
      <c r="D51" s="85">
        <f>IF([1]ES!D52="", "", [1]ES!D52)</f>
        <v>4.4085442318274382</v>
      </c>
      <c r="E51" s="140">
        <f>IF([1]ES!E52="", "", [1]ES!E52)</f>
        <v>4.5863950331026082</v>
      </c>
      <c r="F51" s="140">
        <f>IF([1]ES!F52="", "", [1]ES!F52)</f>
        <v>5.4209101795753334</v>
      </c>
      <c r="G51" s="140">
        <f>IF([1]ES!G52="", "", [1]ES!G52)</f>
        <v>4.9688936559476815</v>
      </c>
      <c r="H51" s="140">
        <f>IF([1]ES!H52="", "", [1]ES!H52)</f>
        <v>3.4318078179356837</v>
      </c>
      <c r="I51" s="140">
        <f>IF([1]ES!I52="", "", [1]ES!I52)</f>
        <v>4.3102468968521324</v>
      </c>
      <c r="J51" s="96">
        <f>IF([1]ES!J52="", "", [1]ES!J52)</f>
        <v>4.0420014174070706</v>
      </c>
      <c r="K51" s="96">
        <f>IF([1]ES!K52="", "", [1]ES!K52)</f>
        <v>5.2067908810549346</v>
      </c>
      <c r="L51" s="96">
        <f>IF([1]ES!L52="", "", [1]ES!L52)</f>
        <v>1.8933600883294321</v>
      </c>
      <c r="M51" s="96">
        <f>IF([1]ES!M52="", "", [1]ES!M52)</f>
        <v>0.99762328820567348</v>
      </c>
      <c r="N51" s="96">
        <f>IF([1]ES!N52="", "", [1]ES!N52)</f>
        <v>-6.6093439088443784E-2</v>
      </c>
      <c r="O51" s="96">
        <f>IF([1]ES!O52="", "", [1]ES!O52)</f>
        <v>5.1815618185515389</v>
      </c>
      <c r="P51" s="96">
        <f>IF([1]ES!P52="", "", [1]ES!P52)</f>
        <v>4.2064364039646085</v>
      </c>
      <c r="Q51" s="96">
        <f>IF([1]ES!Q52="", "", [1]ES!Q52)</f>
        <v>3.2977908348934992</v>
      </c>
      <c r="R51" s="99">
        <f>IF([1]ES!R52="", "", [1]ES!R52)</f>
        <v>4.3212146499433723</v>
      </c>
      <c r="S51" s="99">
        <f>IF([1]ES!S52="", "", [1]ES!S52)</f>
        <v>7.3317722003239272</v>
      </c>
      <c r="T51" s="99">
        <f>IF([1]ES!T52="", "", [1]ES!T52)</f>
        <v>6.2950877348663115</v>
      </c>
      <c r="U51" s="99">
        <f>IF([1]ES!U52="", "", [1]ES!U52)</f>
        <v>5.7126107432803996</v>
      </c>
      <c r="V51" s="99">
        <f>IF([1]ES!V52="", "", [1]ES!V52)</f>
        <v>3.3060538667845973</v>
      </c>
      <c r="W51" s="99">
        <f>IF([1]ES!W52="", "", [1]ES!W52)</f>
        <v>5.5225563359576846</v>
      </c>
      <c r="X51" s="99">
        <f>IF([1]ES!X52="", "", [1]ES!X52)</f>
        <v>2.6494446546587946</v>
      </c>
      <c r="Y51" s="99">
        <f>IF([1]ES!Y52="", "", [1]ES!Y52)</f>
        <v>4.5455504086182152</v>
      </c>
      <c r="Z51" s="99">
        <f>IF([1]ES!Z52="", "", [1]ES!Z52)</f>
        <v>6.1022949673462001</v>
      </c>
    </row>
    <row r="52" spans="1:220" x14ac:dyDescent="0.25">
      <c r="A52" s="57" t="s">
        <v>32</v>
      </c>
      <c r="B52" s="85" t="str">
        <f>IF([1]ES!B53="", "", [1]ES!B53)</f>
        <v/>
      </c>
      <c r="C52" s="85" t="str">
        <f>IF([1]ES!C53="", "", [1]ES!C53)</f>
        <v/>
      </c>
      <c r="D52" s="85" t="str">
        <f>IF([1]ES!D53="", "", [1]ES!D53)</f>
        <v/>
      </c>
      <c r="E52" s="140" t="str">
        <f>IF([1]ES!E53="", "", [1]ES!E53)</f>
        <v/>
      </c>
      <c r="F52" s="140" t="str">
        <f>IF([1]ES!F53="", "", [1]ES!F53)</f>
        <v/>
      </c>
      <c r="G52" s="140" t="str">
        <f>IF([1]ES!G53="", "", [1]ES!G53)</f>
        <v/>
      </c>
      <c r="H52" s="140" t="str">
        <f>IF([1]ES!H53="", "", [1]ES!H53)</f>
        <v/>
      </c>
      <c r="I52" s="140" t="str">
        <f>IF([1]ES!I53="", "", [1]ES!I53)</f>
        <v/>
      </c>
      <c r="J52" s="96" t="str">
        <f>IF([1]ES!J53="", "", [1]ES!J53)</f>
        <v/>
      </c>
      <c r="K52" s="96" t="str">
        <f>IF([1]ES!K53="", "", [1]ES!K53)</f>
        <v/>
      </c>
      <c r="L52" s="96" t="str">
        <f>IF([1]ES!L53="", "", [1]ES!L53)</f>
        <v/>
      </c>
      <c r="M52" s="96" t="str">
        <f>IF([1]ES!M53="", "", [1]ES!M53)</f>
        <v/>
      </c>
      <c r="N52" s="96" t="str">
        <f>IF([1]ES!N53="", "", [1]ES!N53)</f>
        <v/>
      </c>
      <c r="O52" s="96" t="str">
        <f>IF([1]ES!O53="", "", [1]ES!O53)</f>
        <v/>
      </c>
      <c r="P52" s="96" t="str">
        <f>IF([1]ES!P53="", "", [1]ES!P53)</f>
        <v/>
      </c>
      <c r="Q52" s="96" t="str">
        <f>IF([1]ES!Q53="", "", [1]ES!Q53)</f>
        <v/>
      </c>
      <c r="R52" s="99" t="str">
        <f>IF([1]ES!R53="", "", [1]ES!R53)</f>
        <v/>
      </c>
      <c r="S52" s="99" t="str">
        <f>IF([1]ES!S53="", "", [1]ES!S53)</f>
        <v/>
      </c>
      <c r="T52" s="99" t="str">
        <f>IF([1]ES!T53="", "", [1]ES!T53)</f>
        <v/>
      </c>
      <c r="U52" s="99" t="str">
        <f>IF([1]ES!U53="", "", [1]ES!U53)</f>
        <v/>
      </c>
      <c r="V52" s="99" t="str">
        <f>IF([1]ES!V53="", "", [1]ES!V53)</f>
        <v/>
      </c>
      <c r="W52" s="99" t="str">
        <f>IF([1]ES!W53="", "", [1]ES!W53)</f>
        <v/>
      </c>
      <c r="X52" s="99" t="str">
        <f>IF([1]ES!X53="", "", [1]ES!X53)</f>
        <v/>
      </c>
      <c r="Y52" s="99" t="str">
        <f>IF([1]ES!Y53="", "", [1]ES!Y53)</f>
        <v/>
      </c>
      <c r="Z52" s="99" t="str">
        <f>IF([1]ES!Z53="", "", [1]ES!Z53)</f>
        <v/>
      </c>
    </row>
    <row r="53" spans="1:220" x14ac:dyDescent="0.25">
      <c r="A53" s="56" t="s">
        <v>27</v>
      </c>
      <c r="B53" s="85">
        <f>IF([1]ES!B54="", "", [1]ES!B54)</f>
        <v>2.7224475726610908</v>
      </c>
      <c r="C53" s="85">
        <f>IF([1]ES!C54="", "", [1]ES!C54)</f>
        <v>2.5589714958894394</v>
      </c>
      <c r="D53" s="85">
        <f>IF([1]ES!D54="", "", [1]ES!D54)</f>
        <v>5.7114656285739418</v>
      </c>
      <c r="E53" s="140">
        <f>IF([1]ES!E54="", "", [1]ES!E54)</f>
        <v>6.0628513252211969</v>
      </c>
      <c r="F53" s="140">
        <f>IF([1]ES!F54="", "", [1]ES!F54)</f>
        <v>3.6765239439972675</v>
      </c>
      <c r="G53" s="140">
        <f>IF([1]ES!G54="", "", [1]ES!G54)</f>
        <v>4.719847584374115</v>
      </c>
      <c r="H53" s="140">
        <f>IF([1]ES!H54="", "", [1]ES!H54)</f>
        <v>4.2604706826703698</v>
      </c>
      <c r="I53" s="140">
        <f>IF([1]ES!I54="", "", [1]ES!I54)</f>
        <v>7.6543490804346082</v>
      </c>
      <c r="J53" s="96">
        <f>IF([1]ES!J54="", "", [1]ES!J54)</f>
        <v>5.3221085184633754</v>
      </c>
      <c r="K53" s="96">
        <f>IF([1]ES!K54="", "", [1]ES!K54)</f>
        <v>2.1472744005632816</v>
      </c>
      <c r="L53" s="96">
        <f>IF([1]ES!L54="", "", [1]ES!L54)</f>
        <v>7.2115573693464663</v>
      </c>
      <c r="M53" s="96">
        <f>IF([1]ES!M54="", "", [1]ES!M54)</f>
        <v>3.584267397923524</v>
      </c>
      <c r="N53" s="96">
        <f>IF([1]ES!N54="", "", [1]ES!N54)</f>
        <v>3.2221312692088055</v>
      </c>
      <c r="O53" s="96">
        <f>IF([1]ES!O54="", "", [1]ES!O54)</f>
        <v>4.0793526999693075</v>
      </c>
      <c r="P53" s="96">
        <f>IF([1]ES!P54="", "", [1]ES!P54)</f>
        <v>6.5218133774042064</v>
      </c>
      <c r="Q53" s="96">
        <f>IF([1]ES!Q54="", "", [1]ES!Q54)</f>
        <v>5.0455674979667631</v>
      </c>
      <c r="R53" s="99">
        <f>IF([1]ES!R54="", "", [1]ES!R54)</f>
        <v>5.7379842067026843</v>
      </c>
      <c r="S53" s="99">
        <f>IF([1]ES!S54="", "", [1]ES!S54)</f>
        <v>4.1474175653551937</v>
      </c>
      <c r="T53" s="99">
        <f>IF([1]ES!T54="", "", [1]ES!T54)</f>
        <v>3.778940439772871</v>
      </c>
      <c r="U53" s="99">
        <f>IF([1]ES!U54="", "", [1]ES!U54)</f>
        <v>4.7514574570910906</v>
      </c>
      <c r="V53" s="99">
        <f>IF([1]ES!V54="", "", [1]ES!V54)</f>
        <v>5.2867857648577488</v>
      </c>
      <c r="W53" s="99">
        <f>IF([1]ES!W54="", "", [1]ES!W54)</f>
        <v>7.4535026218003786</v>
      </c>
      <c r="X53" s="99">
        <f>IF([1]ES!X54="", "", [1]ES!X54)</f>
        <v>8.1922236981360363</v>
      </c>
      <c r="Y53" s="99">
        <f>IF([1]ES!Y54="", "", [1]ES!Y54)</f>
        <v>4.2562838964709471</v>
      </c>
      <c r="Z53" s="99">
        <f>IF([1]ES!Z54="", "", [1]ES!Z54)</f>
        <v>4.9183407100283683</v>
      </c>
    </row>
    <row r="54" spans="1:220" x14ac:dyDescent="0.25">
      <c r="A54" s="56" t="s">
        <v>28</v>
      </c>
      <c r="B54" s="85">
        <f>IF([1]ES!B55="", "", [1]ES!B55)</f>
        <v>-1.5421066581354337</v>
      </c>
      <c r="C54" s="85">
        <f>IF([1]ES!C55="", "", [1]ES!C55)</f>
        <v>-1.7967051565012881</v>
      </c>
      <c r="D54" s="85">
        <f>IF([1]ES!D55="", "", [1]ES!D55)</f>
        <v>-6.2223703570461364</v>
      </c>
      <c r="E54" s="140">
        <f>IF([1]ES!E55="", "", [1]ES!E55)</f>
        <v>-6.3649522977197943</v>
      </c>
      <c r="F54" s="140">
        <f>IF([1]ES!F55="", "", [1]ES!F55)</f>
        <v>-7.1253958631169123</v>
      </c>
      <c r="G54" s="140">
        <f>IF([1]ES!G55="", "", [1]ES!G55)</f>
        <v>-6.0817862370999176</v>
      </c>
      <c r="H54" s="140">
        <f>IF([1]ES!H55="", "", [1]ES!H55)</f>
        <v>-8.2845700115531269</v>
      </c>
      <c r="I54" s="140">
        <f>IF([1]ES!I55="", "", [1]ES!I55)</f>
        <v>-5.9530834823880223</v>
      </c>
      <c r="J54" s="96">
        <f>IF([1]ES!J55="", "", [1]ES!J55)</f>
        <v>-6.3289034217296702</v>
      </c>
      <c r="K54" s="96">
        <f>IF([1]ES!K55="", "", [1]ES!K55)</f>
        <v>-7.2378739397203855</v>
      </c>
      <c r="L54" s="96">
        <f>IF([1]ES!L55="", "", [1]ES!L55)</f>
        <v>-5.2086659341616386</v>
      </c>
      <c r="M54" s="96">
        <f>IF([1]ES!M55="", "", [1]ES!M55)</f>
        <v>-7.5057315656559487</v>
      </c>
      <c r="N54" s="96">
        <f>IF([1]ES!N55="", "", [1]ES!N55)</f>
        <v>-8.727345994200542</v>
      </c>
      <c r="O54" s="96">
        <f>IF([1]ES!O55="", "", [1]ES!O55)</f>
        <v>-7.3019283730691997</v>
      </c>
      <c r="P54" s="96">
        <f>IF([1]ES!P55="", "", [1]ES!P55)</f>
        <v>-6.1798019563451323</v>
      </c>
      <c r="Q54" s="96">
        <f>IF([1]ES!Q55="", "", [1]ES!Q55)</f>
        <v>-5.7727157812331953</v>
      </c>
      <c r="R54" s="99">
        <f>IF([1]ES!R55="", "", [1]ES!R55)</f>
        <v>-6.0973974443156775</v>
      </c>
      <c r="S54" s="99">
        <f>IF([1]ES!S55="", "", [1]ES!S55)</f>
        <v>-7.6483411190912616</v>
      </c>
      <c r="T54" s="99">
        <f>IF([1]ES!T55="", "", [1]ES!T55)</f>
        <v>-8.0009312332322562</v>
      </c>
      <c r="U54" s="99">
        <f>IF([1]ES!U55="", "", [1]ES!U55)</f>
        <v>-7.5684375041614516</v>
      </c>
      <c r="V54" s="99">
        <f>IF([1]ES!V55="", "", [1]ES!V55)</f>
        <v>-6.6369010841546565</v>
      </c>
      <c r="W54" s="99">
        <f>IF([1]ES!W55="", "", [1]ES!W55)</f>
        <v>-4.8379081297279747</v>
      </c>
      <c r="X54" s="99">
        <f>IF([1]ES!X55="", "", [1]ES!X55)</f>
        <v>-4.8028230327866179</v>
      </c>
      <c r="Y54" s="99">
        <f>IF([1]ES!Y55="", "", [1]ES!Y55)</f>
        <v>-6.8662413467185708</v>
      </c>
      <c r="Z54" s="99">
        <f>IF([1]ES!Z55="", "", [1]ES!Z55)</f>
        <v>-6.2143780367517891</v>
      </c>
    </row>
    <row r="55" spans="1:220" x14ac:dyDescent="0.25">
      <c r="A55" s="56" t="s">
        <v>29</v>
      </c>
      <c r="B55" s="85">
        <f>IF([1]ES!B56="", "", [1]ES!B56)</f>
        <v>-14.068061916991281</v>
      </c>
      <c r="C55" s="85">
        <f>IF([1]ES!C56="", "", [1]ES!C56)</f>
        <v>-14.550179563865949</v>
      </c>
      <c r="D55" s="85">
        <f>IF([1]ES!D56="", "", [1]ES!D56)</f>
        <v>-21.854347212052506</v>
      </c>
      <c r="E55" s="140">
        <f>IF([1]ES!E56="", "", [1]ES!E56)</f>
        <v>-21.526116702794241</v>
      </c>
      <c r="F55" s="140">
        <f>IF([1]ES!F56="", "", [1]ES!F56)</f>
        <v>-20.985234079368709</v>
      </c>
      <c r="G55" s="140">
        <f>IF([1]ES!G56="", "", [1]ES!G56)</f>
        <v>-19.256958882201147</v>
      </c>
      <c r="H55" s="140">
        <f>IF([1]ES!H56="", "", [1]ES!H56)</f>
        <v>-26.248301509653306</v>
      </c>
      <c r="I55" s="140">
        <f>IF([1]ES!I56="", "", [1]ES!I56)</f>
        <v>-21.704590209678809</v>
      </c>
      <c r="J55" s="96">
        <f>IF([1]ES!J56="", "", [1]ES!J56)</f>
        <v>-22.599334607257859</v>
      </c>
      <c r="K55" s="96">
        <f>IF([1]ES!K56="", "", [1]ES!K56)</f>
        <v>-23.650559281092811</v>
      </c>
      <c r="L55" s="96">
        <f>IF([1]ES!L56="", "", [1]ES!L56)</f>
        <v>-19.648544279810874</v>
      </c>
      <c r="M55" s="96">
        <f>IF([1]ES!M56="", "", [1]ES!M56)</f>
        <v>-26.161068369652384</v>
      </c>
      <c r="N55" s="96">
        <f>IF([1]ES!N56="", "", [1]ES!N56)</f>
        <v>-29.186145223928182</v>
      </c>
      <c r="O55" s="96">
        <f>IF([1]ES!O56="", "", [1]ES!O56)</f>
        <v>-24.372080452842702</v>
      </c>
      <c r="P55" s="96">
        <f>IF([1]ES!P56="", "", [1]ES!P56)</f>
        <v>-22.073371823187781</v>
      </c>
      <c r="Q55" s="96">
        <f>IF([1]ES!Q56="", "", [1]ES!Q56)</f>
        <v>-22.783232731980117</v>
      </c>
      <c r="R55" s="99">
        <f>IF([1]ES!R56="", "", [1]ES!R56)</f>
        <v>-21.64051238569019</v>
      </c>
      <c r="S55" s="99">
        <f>IF([1]ES!S56="", "", [1]ES!S56)</f>
        <v>-25.921880955161747</v>
      </c>
      <c r="T55" s="99">
        <f>IF([1]ES!T56="", "", [1]ES!T56)</f>
        <v>-25.272947197833119</v>
      </c>
      <c r="U55" s="99">
        <f>IF([1]ES!U56="", "", [1]ES!U56)</f>
        <v>-23.797755726999604</v>
      </c>
      <c r="V55" s="99">
        <f>IF([1]ES!V56="", "", [1]ES!V56)</f>
        <v>-21.322774223839435</v>
      </c>
      <c r="W55" s="99">
        <f>IF([1]ES!W56="", "", [1]ES!W56)</f>
        <v>-19.312584570146473</v>
      </c>
      <c r="X55" s="99">
        <f>IF([1]ES!X56="", "", [1]ES!X56)</f>
        <v>-18.632251771252484</v>
      </c>
      <c r="Y55" s="99">
        <f>IF([1]ES!Y56="", "", [1]ES!Y56)</f>
        <v>-23.481856746416597</v>
      </c>
      <c r="Z55" s="99">
        <f>IF([1]ES!Z56="", "", [1]ES!Z56)</f>
        <v>-22.330397080047415</v>
      </c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</row>
    <row r="56" spans="1:220" x14ac:dyDescent="0.25">
      <c r="A56" s="56" t="s">
        <v>30</v>
      </c>
      <c r="B56" s="85">
        <f>IF([1]ES!B57="", "", [1]ES!B57)</f>
        <v>1.3347734703220704</v>
      </c>
      <c r="C56" s="85">
        <f>IF([1]ES!C57="", "", [1]ES!C57)</f>
        <v>1.2647404890225644</v>
      </c>
      <c r="D56" s="85">
        <f>IF([1]ES!D57="", "", [1]ES!D57)</f>
        <v>-11.156854037206266</v>
      </c>
      <c r="E56" s="140">
        <f>IF([1]ES!E57="", "", [1]ES!E57)</f>
        <v>-11.957985225412971</v>
      </c>
      <c r="F56" s="140">
        <f>IF([1]ES!F57="", "", [1]ES!F57)</f>
        <v>-15.334807523705029</v>
      </c>
      <c r="G56" s="140">
        <f>IF([1]ES!G57="", "", [1]ES!G57)</f>
        <v>-13.052837410256302</v>
      </c>
      <c r="H56" s="140">
        <f>IF([1]ES!H57="", "", [1]ES!H57)</f>
        <v>-14.364941919143215</v>
      </c>
      <c r="I56" s="140">
        <f>IF([1]ES!I57="", "", [1]ES!I57)</f>
        <v>-10.2357233250859</v>
      </c>
      <c r="J56" s="96">
        <f>IF([1]ES!J57="", "", [1]ES!J57)</f>
        <v>-10.869948394911189</v>
      </c>
      <c r="K56" s="96">
        <f>IF([1]ES!K57="", "", [1]ES!K57)</f>
        <v>-13.901538779673706</v>
      </c>
      <c r="L56" s="96">
        <f>IF([1]ES!L57="", "", [1]ES!L57)</f>
        <v>-9.227868986388831</v>
      </c>
      <c r="M56" s="96">
        <f>IF([1]ES!M57="", "", [1]ES!M57)</f>
        <v>-10.847723237753293</v>
      </c>
      <c r="N56" s="96">
        <f>IF([1]ES!N57="", "", [1]ES!N57)</f>
        <v>-11.903509105012766</v>
      </c>
      <c r="O56" s="96">
        <f>IF([1]ES!O57="", "", [1]ES!O57)</f>
        <v>-13.511702958984884</v>
      </c>
      <c r="P56" s="96">
        <f>IF([1]ES!P57="", "", [1]ES!P57)</f>
        <v>-10.629155506762833</v>
      </c>
      <c r="Q56" s="96">
        <f>IF([1]ES!Q57="", "", [1]ES!Q57)</f>
        <v>-8.0589265690876211</v>
      </c>
      <c r="R56" s="99">
        <f>IF([1]ES!R57="", "", [1]ES!R57)</f>
        <v>-10.899406040977055</v>
      </c>
      <c r="S56" s="99">
        <f>IF([1]ES!S57="", "", [1]ES!S57)</f>
        <v>-13.287044302527672</v>
      </c>
      <c r="T56" s="99">
        <f>IF([1]ES!T57="", "", [1]ES!T57)</f>
        <v>-14.763462140919026</v>
      </c>
      <c r="U56" s="99">
        <f>IF([1]ES!U57="", "", [1]ES!U57)</f>
        <v>-13.952849642370913</v>
      </c>
      <c r="V56" s="99">
        <f>IF([1]ES!V57="", "", [1]ES!V57)</f>
        <v>-13.099553365377892</v>
      </c>
      <c r="W56" s="99">
        <f>IF([1]ES!W57="", "", [1]ES!W57)</f>
        <v>-9.7587823291541262</v>
      </c>
      <c r="X56" s="99">
        <f>IF([1]ES!X57="", "", [1]ES!X57)</f>
        <v>-8.7062494826115611</v>
      </c>
      <c r="Y56" s="99">
        <f>IF([1]ES!Y57="", "", [1]ES!Y57)</f>
        <v>-11.956501061901935</v>
      </c>
      <c r="Z56" s="99">
        <f>IF([1]ES!Z57="", "", [1]ES!Z57)</f>
        <v>-10.07096859026867</v>
      </c>
    </row>
    <row r="57" spans="1:220" x14ac:dyDescent="0.25">
      <c r="A57" s="55" t="s">
        <v>33</v>
      </c>
      <c r="B57" s="85" t="str">
        <f>IF([1]ES!B58="", "", [1]ES!B58)</f>
        <v/>
      </c>
      <c r="C57" s="85" t="str">
        <f>IF([1]ES!C58="", "", [1]ES!C58)</f>
        <v/>
      </c>
      <c r="D57" s="85" t="str">
        <f>IF([1]ES!D58="", "", [1]ES!D58)</f>
        <v/>
      </c>
      <c r="E57" s="140" t="str">
        <f>IF([1]ES!E58="", "", [1]ES!E58)</f>
        <v/>
      </c>
      <c r="F57" s="140" t="str">
        <f>IF([1]ES!F58="", "", [1]ES!F58)</f>
        <v/>
      </c>
      <c r="G57" s="140" t="str">
        <f>IF([1]ES!G58="", "", [1]ES!G58)</f>
        <v/>
      </c>
      <c r="H57" s="140" t="str">
        <f>IF([1]ES!H58="", "", [1]ES!H58)</f>
        <v/>
      </c>
      <c r="I57" s="140" t="str">
        <f>IF([1]ES!I58="", "", [1]ES!I58)</f>
        <v/>
      </c>
      <c r="J57" s="96" t="str">
        <f>IF([1]ES!J58="", "", [1]ES!J58)</f>
        <v/>
      </c>
      <c r="K57" s="96" t="str">
        <f>IF([1]ES!K58="", "", [1]ES!K58)</f>
        <v/>
      </c>
      <c r="L57" s="96" t="str">
        <f>IF([1]ES!L58="", "", [1]ES!L58)</f>
        <v/>
      </c>
      <c r="M57" s="96" t="str">
        <f>IF([1]ES!M58="", "", [1]ES!M58)</f>
        <v/>
      </c>
      <c r="N57" s="96" t="str">
        <f>IF([1]ES!N58="", "", [1]ES!N58)</f>
        <v/>
      </c>
      <c r="O57" s="96" t="str">
        <f>IF([1]ES!O58="", "", [1]ES!O58)</f>
        <v/>
      </c>
      <c r="P57" s="96" t="str">
        <f>IF([1]ES!P58="", "", [1]ES!P58)</f>
        <v/>
      </c>
      <c r="Q57" s="96" t="str">
        <f>IF([1]ES!Q58="", "", [1]ES!Q58)</f>
        <v/>
      </c>
      <c r="R57" s="99" t="str">
        <f>IF([1]ES!R58="", "", [1]ES!R58)</f>
        <v/>
      </c>
      <c r="S57" s="99" t="str">
        <f>IF([1]ES!S58="", "", [1]ES!S58)</f>
        <v/>
      </c>
      <c r="T57" s="99" t="str">
        <f>IF([1]ES!T58="", "", [1]ES!T58)</f>
        <v/>
      </c>
      <c r="U57" s="99" t="str">
        <f>IF([1]ES!U58="", "", [1]ES!U58)</f>
        <v/>
      </c>
      <c r="V57" s="99" t="str">
        <f>IF([1]ES!V58="", "", [1]ES!V58)</f>
        <v/>
      </c>
      <c r="W57" s="99" t="str">
        <f>IF([1]ES!W58="", "", [1]ES!W58)</f>
        <v/>
      </c>
      <c r="X57" s="99" t="str">
        <f>IF([1]ES!X58="", "", [1]ES!X58)</f>
        <v/>
      </c>
      <c r="Y57" s="99" t="str">
        <f>IF([1]ES!Y58="", "", [1]ES!Y58)</f>
        <v/>
      </c>
      <c r="Z57" s="99" t="str">
        <f>IF([1]ES!Z58="", "", [1]ES!Z58)</f>
        <v/>
      </c>
    </row>
    <row r="58" spans="1:220" x14ac:dyDescent="0.25">
      <c r="A58" s="56">
        <v>2000</v>
      </c>
      <c r="B58" s="85">
        <f>IF([1]ES!B59="", "", [1]ES!B59)</f>
        <v>66.5</v>
      </c>
      <c r="C58" s="85">
        <f>IF([1]ES!C59="", "", [1]ES!C59)</f>
        <v>67.099999999999994</v>
      </c>
      <c r="D58" s="85">
        <f>IF([1]ES!D59="", "", [1]ES!D59)</f>
        <v>60.6</v>
      </c>
      <c r="E58" s="140">
        <f>IF([1]ES!E59="", "", [1]ES!E59)</f>
        <v>53.945689434880137</v>
      </c>
      <c r="F58" s="140">
        <f>IF([1]ES!F59="", "", [1]ES!F59)</f>
        <v>59.8</v>
      </c>
      <c r="G58" s="140">
        <f>IF([1]ES!G59="", "", [1]ES!G59)</f>
        <v>58.9</v>
      </c>
      <c r="H58" s="140">
        <f>IF([1]ES!H59="", "", [1]ES!H59)</f>
        <v>52.8</v>
      </c>
      <c r="I58" s="140">
        <f>IF([1]ES!I59="", "", [1]ES!I59)</f>
        <v>50.6</v>
      </c>
      <c r="J58" s="96">
        <f>IF([1]ES!J59="", "", [1]ES!J59)</f>
        <v>60.069650726018942</v>
      </c>
      <c r="K58" s="96">
        <f>IF([1]ES!K59="", "", [1]ES!K59)</f>
        <v>52.2</v>
      </c>
      <c r="L58" s="96">
        <f>IF([1]ES!L59="", "", [1]ES!L59)</f>
        <v>61.4</v>
      </c>
      <c r="M58" s="96">
        <f>IF([1]ES!M59="", "", [1]ES!M59)</f>
        <v>53.1</v>
      </c>
      <c r="N58" s="96">
        <f>IF([1]ES!N59="", "", [1]ES!N59)</f>
        <v>51.3</v>
      </c>
      <c r="O58" s="96">
        <f>IF([1]ES!O59="", "", [1]ES!O59)</f>
        <v>59.5</v>
      </c>
      <c r="P58" s="96">
        <f>IF([1]ES!P59="", "", [1]ES!P59)</f>
        <v>62.5</v>
      </c>
      <c r="Q58" s="96">
        <f>IF([1]ES!Q59="", "", [1]ES!Q59)</f>
        <v>60</v>
      </c>
      <c r="R58" s="99">
        <f>IF([1]ES!R59="", "", [1]ES!R59)</f>
        <v>65.661329403380591</v>
      </c>
      <c r="S58" s="99">
        <f>IF([1]ES!S59="", "", [1]ES!S59)</f>
        <v>56.7</v>
      </c>
      <c r="T58" s="99">
        <f>IF([1]ES!T59="", "", [1]ES!T59)</f>
        <v>62.4</v>
      </c>
      <c r="U58" s="99">
        <f>IF([1]ES!U59="", "", [1]ES!U59)</f>
        <v>69</v>
      </c>
      <c r="V58" s="99">
        <f>IF([1]ES!V59="", "", [1]ES!V59)</f>
        <v>64.400000000000006</v>
      </c>
      <c r="W58" s="99">
        <f>IF([1]ES!W59="", "", [1]ES!W59)</f>
        <v>65.599999999999994</v>
      </c>
      <c r="X58" s="99">
        <f>IF([1]ES!X59="", "", [1]ES!X59)</f>
        <v>63.4</v>
      </c>
      <c r="Y58" s="99">
        <f>IF([1]ES!Y59="", "", [1]ES!Y59)</f>
        <v>68.400000000000006</v>
      </c>
      <c r="Z58" s="99">
        <f>IF([1]ES!Z59="", "", [1]ES!Z59)</f>
        <v>71.7</v>
      </c>
    </row>
    <row r="59" spans="1:220" x14ac:dyDescent="0.25">
      <c r="A59" s="56">
        <v>2006</v>
      </c>
      <c r="B59" s="85">
        <f>IF([1]ES!B60="", "", [1]ES!B60)</f>
        <v>68.900000000000006</v>
      </c>
      <c r="C59" s="85">
        <f>IF([1]ES!C60="", "", [1]ES!C60)</f>
        <v>70.2</v>
      </c>
      <c r="D59" s="85">
        <f>IF([1]ES!D60="", "", [1]ES!D60)</f>
        <v>69</v>
      </c>
      <c r="E59" s="140">
        <f>IF([1]ES!E60="", "", [1]ES!E60)</f>
        <v>63.192065825295082</v>
      </c>
      <c r="F59" s="140">
        <f>IF([1]ES!F60="", "", [1]ES!F60)</f>
        <v>66.8</v>
      </c>
      <c r="G59" s="140">
        <f>IF([1]ES!G60="", "", [1]ES!G60)</f>
        <v>67</v>
      </c>
      <c r="H59" s="140">
        <f>IF([1]ES!H60="", "", [1]ES!H60)</f>
        <v>60.5</v>
      </c>
      <c r="I59" s="140">
        <f>IF([1]ES!I60="", "", [1]ES!I60)</f>
        <v>61.3</v>
      </c>
      <c r="J59" s="96">
        <f>IF([1]ES!J60="", "", [1]ES!J60)</f>
        <v>67.613306750556049</v>
      </c>
      <c r="K59" s="96">
        <f>IF([1]ES!K60="", "", [1]ES!K60)</f>
        <v>62</v>
      </c>
      <c r="L59" s="96">
        <f>IF([1]ES!L60="", "", [1]ES!L60)</f>
        <v>68.599999999999994</v>
      </c>
      <c r="M59" s="96">
        <f>IF([1]ES!M60="", "", [1]ES!M60)</f>
        <v>51.7</v>
      </c>
      <c r="N59" s="96">
        <f>IF([1]ES!N60="", "", [1]ES!N60)</f>
        <v>58.5</v>
      </c>
      <c r="O59" s="96">
        <f>IF([1]ES!O60="", "", [1]ES!O60)</f>
        <v>67.8</v>
      </c>
      <c r="P59" s="96">
        <f>IF([1]ES!P60="", "", [1]ES!P60)</f>
        <v>69.599999999999994</v>
      </c>
      <c r="Q59" s="96">
        <f>IF([1]ES!Q60="", "", [1]ES!Q60)</f>
        <v>65.900000000000006</v>
      </c>
      <c r="R59" s="99">
        <f>IF([1]ES!R60="", "", [1]ES!R60)</f>
        <v>73.828988062351399</v>
      </c>
      <c r="S59" s="99">
        <f>IF([1]ES!S60="", "", [1]ES!S60)</f>
        <v>68.400000000000006</v>
      </c>
      <c r="T59" s="99">
        <f>IF([1]ES!T60="", "", [1]ES!T60)</f>
        <v>70.900000000000006</v>
      </c>
      <c r="U59" s="99">
        <f>IF([1]ES!U60="", "", [1]ES!U60)</f>
        <v>74.400000000000006</v>
      </c>
      <c r="V59" s="99">
        <f>IF([1]ES!V60="", "", [1]ES!V60)</f>
        <v>73.400000000000006</v>
      </c>
      <c r="W59" s="99">
        <f>IF([1]ES!W60="", "", [1]ES!W60)</f>
        <v>72.5</v>
      </c>
      <c r="X59" s="99">
        <f>IF([1]ES!X60="", "", [1]ES!X60)</f>
        <v>74.599999999999994</v>
      </c>
      <c r="Y59" s="99">
        <f>IF([1]ES!Y60="", "", [1]ES!Y60)</f>
        <v>74.7</v>
      </c>
      <c r="Z59" s="99">
        <f>IF([1]ES!Z60="", "", [1]ES!Z60)</f>
        <v>74.099999999999994</v>
      </c>
    </row>
    <row r="60" spans="1:220" x14ac:dyDescent="0.25">
      <c r="A60" s="56">
        <v>2007</v>
      </c>
      <c r="B60" s="85">
        <f>IF([1]ES!B61="", "", [1]ES!B61)</f>
        <v>69.8</v>
      </c>
      <c r="C60" s="85">
        <f>IF([1]ES!C61="", "", [1]ES!C61)</f>
        <v>70.900000000000006</v>
      </c>
      <c r="D60" s="85">
        <f>IF([1]ES!D61="", "", [1]ES!D61)</f>
        <v>69.7</v>
      </c>
      <c r="E60" s="140">
        <f>IF([1]ES!E61="", "", [1]ES!E61)</f>
        <v>64.253628621560324</v>
      </c>
      <c r="F60" s="140">
        <f>IF([1]ES!F61="", "", [1]ES!F61)</f>
        <v>67.900000000000006</v>
      </c>
      <c r="G60" s="140">
        <f>IF([1]ES!G61="", "", [1]ES!G61)</f>
        <v>68.8</v>
      </c>
      <c r="H60" s="140">
        <f>IF([1]ES!H61="", "", [1]ES!H61)</f>
        <v>62</v>
      </c>
      <c r="I60" s="140">
        <f>IF([1]ES!I61="", "", [1]ES!I61)</f>
        <v>62.1</v>
      </c>
      <c r="J60" s="96">
        <f>IF([1]ES!J61="", "", [1]ES!J61)</f>
        <v>68.189910201678202</v>
      </c>
      <c r="K60" s="96">
        <f>IF([1]ES!K61="", "", [1]ES!K61)</f>
        <v>63</v>
      </c>
      <c r="L60" s="96">
        <f>IF([1]ES!L61="", "", [1]ES!L61)</f>
        <v>69.7</v>
      </c>
      <c r="M60" s="96">
        <f>IF([1]ES!M61="", "", [1]ES!M61)</f>
        <v>51.3</v>
      </c>
      <c r="N60" s="96">
        <f>IF([1]ES!N61="", "", [1]ES!N61)</f>
        <v>57.1</v>
      </c>
      <c r="O60" s="96">
        <f>IF([1]ES!O61="", "", [1]ES!O61)</f>
        <v>69</v>
      </c>
      <c r="P60" s="96">
        <f>IF([1]ES!P61="", "", [1]ES!P61)</f>
        <v>69.599999999999994</v>
      </c>
      <c r="Q60" s="96">
        <f>IF([1]ES!Q61="", "", [1]ES!Q61)</f>
        <v>66.5</v>
      </c>
      <c r="R60" s="99">
        <f>IF([1]ES!R61="", "", [1]ES!R61)</f>
        <v>74.507914523873367</v>
      </c>
      <c r="S60" s="99">
        <f>IF([1]ES!S61="", "", [1]ES!S61)</f>
        <v>69.7</v>
      </c>
      <c r="T60" s="99">
        <f>IF([1]ES!T61="", "", [1]ES!T61)</f>
        <v>71.3</v>
      </c>
      <c r="U60" s="99">
        <f>IF([1]ES!U61="", "", [1]ES!U61)</f>
        <v>75.2</v>
      </c>
      <c r="V60" s="99">
        <f>IF([1]ES!V61="", "", [1]ES!V61)</f>
        <v>72.7</v>
      </c>
      <c r="W60" s="99">
        <f>IF([1]ES!W61="", "", [1]ES!W61)</f>
        <v>75.099999999999994</v>
      </c>
      <c r="X60" s="99">
        <f>IF([1]ES!X61="", "", [1]ES!X61)</f>
        <v>75.400000000000006</v>
      </c>
      <c r="Y60" s="99">
        <f>IF([1]ES!Y61="", "", [1]ES!Y61)</f>
        <v>75.2</v>
      </c>
      <c r="Z60" s="99">
        <f>IF([1]ES!Z61="", "", [1]ES!Z61)</f>
        <v>73.3</v>
      </c>
    </row>
    <row r="61" spans="1:220" x14ac:dyDescent="0.25">
      <c r="A61" s="56">
        <v>2009</v>
      </c>
      <c r="B61" s="85">
        <f>IF([1]ES!B62="", "", [1]ES!B62)</f>
        <v>68.900000000000006</v>
      </c>
      <c r="C61" s="85">
        <f>IF([1]ES!C62="", "", [1]ES!C62)</f>
        <v>69.900000000000006</v>
      </c>
      <c r="D61" s="85">
        <f>IF([1]ES!D62="", "", [1]ES!D62)</f>
        <v>64</v>
      </c>
      <c r="E61" s="140">
        <f>IF([1]ES!E62="", "", [1]ES!E62)</f>
        <v>58.87009506548862</v>
      </c>
      <c r="F61" s="140">
        <f>IF([1]ES!F62="", "", [1]ES!F62)</f>
        <v>65.900000000000006</v>
      </c>
      <c r="G61" s="140">
        <f>IF([1]ES!G62="", "", [1]ES!G62)</f>
        <v>62.2</v>
      </c>
      <c r="H61" s="140">
        <f>IF([1]ES!H62="", "", [1]ES!H62)</f>
        <v>57.6</v>
      </c>
      <c r="I61" s="140">
        <f>IF([1]ES!I62="", "", [1]ES!I62)</f>
        <v>55.7</v>
      </c>
      <c r="J61" s="96">
        <f>IF([1]ES!J62="", "", [1]ES!J62)</f>
        <v>61.602590004337564</v>
      </c>
      <c r="K61" s="96">
        <f>IF([1]ES!K62="", "", [1]ES!K62)</f>
        <v>61.5</v>
      </c>
      <c r="L61" s="96">
        <f>IF([1]ES!L62="", "", [1]ES!L62)</f>
        <v>61.7</v>
      </c>
      <c r="M61" s="96">
        <f>IF([1]ES!M62="", "", [1]ES!M62)</f>
        <v>56.7</v>
      </c>
      <c r="N61" s="96">
        <f>IF([1]ES!N62="", "", [1]ES!N62)</f>
        <v>52</v>
      </c>
      <c r="O61" s="96">
        <f>IF([1]ES!O62="", "", [1]ES!O62)</f>
        <v>64.900000000000006</v>
      </c>
      <c r="P61" s="96">
        <f>IF([1]ES!P62="", "", [1]ES!P62)</f>
        <v>62.2</v>
      </c>
      <c r="Q61" s="96">
        <f>IF([1]ES!Q62="", "", [1]ES!Q62)</f>
        <v>56.4</v>
      </c>
      <c r="R61" s="99">
        <f>IF([1]ES!R62="", "", [1]ES!R62)</f>
        <v>68.993493656121288</v>
      </c>
      <c r="S61" s="99">
        <f>IF([1]ES!S62="", "", [1]ES!S62)</f>
        <v>65.8</v>
      </c>
      <c r="T61" s="99">
        <f>IF([1]ES!T62="", "", [1]ES!T62)</f>
        <v>67.7</v>
      </c>
      <c r="U61" s="99">
        <f>IF([1]ES!U62="", "", [1]ES!U62)</f>
        <v>70.599999999999994</v>
      </c>
      <c r="V61" s="99">
        <f>IF([1]ES!V62="", "", [1]ES!V62)</f>
        <v>69.400000000000006</v>
      </c>
      <c r="W61" s="99">
        <f>IF([1]ES!W62="", "", [1]ES!W62)</f>
        <v>69.099999999999994</v>
      </c>
      <c r="X61" s="99">
        <f>IF([1]ES!X62="", "", [1]ES!X62)</f>
        <v>70.8</v>
      </c>
      <c r="Y61" s="99">
        <f>IF([1]ES!Y62="", "", [1]ES!Y62)</f>
        <v>68.2</v>
      </c>
      <c r="Z61" s="99">
        <f>IF([1]ES!Z62="", "", [1]ES!Z62)</f>
        <v>67.099999999999994</v>
      </c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</row>
    <row r="62" spans="1:220" x14ac:dyDescent="0.25">
      <c r="A62" s="56">
        <v>2011</v>
      </c>
      <c r="B62" s="85">
        <f>IF([1]ES!B63="", "", [1]ES!B63)</f>
        <v>68.599999999999994</v>
      </c>
      <c r="C62" s="85">
        <f>IF([1]ES!C63="", "", [1]ES!C63)</f>
        <v>69.599999999999994</v>
      </c>
      <c r="D62" s="85">
        <f>IF([1]ES!D63="", "", [1]ES!D63)</f>
        <v>62</v>
      </c>
      <c r="E62" s="140">
        <f>IF([1]ES!E63="", "", [1]ES!E63)</f>
        <v>56.13262741834825</v>
      </c>
      <c r="F62" s="140">
        <f>IF([1]ES!F63="", "", [1]ES!F63)</f>
        <v>63.1</v>
      </c>
      <c r="G62" s="140">
        <f>IF([1]ES!G63="", "", [1]ES!G63)</f>
        <v>60.2</v>
      </c>
      <c r="H62" s="140">
        <f>IF([1]ES!H63="", "", [1]ES!H63)</f>
        <v>55.1</v>
      </c>
      <c r="I62" s="140">
        <f>IF([1]ES!I63="", "", [1]ES!I63)</f>
        <v>52.8</v>
      </c>
      <c r="J62" s="96">
        <f>IF([1]ES!J63="", "", [1]ES!J63)</f>
        <v>59.515659514799935</v>
      </c>
      <c r="K62" s="96">
        <f>IF([1]ES!K63="", "", [1]ES!K63)</f>
        <v>58.7</v>
      </c>
      <c r="L62" s="96">
        <f>IF([1]ES!L63="", "", [1]ES!L63)</f>
        <v>58.8</v>
      </c>
      <c r="M62" s="96">
        <f>IF([1]ES!M63="", "", [1]ES!M63)</f>
        <v>51.5</v>
      </c>
      <c r="N62" s="96">
        <f>IF([1]ES!N63="", "", [1]ES!N63)</f>
        <v>55.4</v>
      </c>
      <c r="O62" s="96">
        <f>IF([1]ES!O63="", "", [1]ES!O63)</f>
        <v>64.099999999999994</v>
      </c>
      <c r="P62" s="96">
        <f>IF([1]ES!P63="", "", [1]ES!P63)</f>
        <v>59.5</v>
      </c>
      <c r="Q62" s="96">
        <f>IF([1]ES!Q63="", "", [1]ES!Q63)</f>
        <v>55.2</v>
      </c>
      <c r="R62" s="99">
        <f>IF([1]ES!R63="", "", [1]ES!R63)</f>
        <v>67.676246785410953</v>
      </c>
      <c r="S62" s="99">
        <f>IF([1]ES!S63="", "", [1]ES!S63)</f>
        <v>63.2</v>
      </c>
      <c r="T62" s="99">
        <f>IF([1]ES!T63="", "", [1]ES!T63)</f>
        <v>69.3</v>
      </c>
      <c r="U62" s="99">
        <f>IF([1]ES!U63="", "", [1]ES!U63)</f>
        <v>69.900000000000006</v>
      </c>
      <c r="V62" s="99">
        <f>IF([1]ES!V63="", "", [1]ES!V63)</f>
        <v>66.599999999999994</v>
      </c>
      <c r="W62" s="99">
        <f>IF([1]ES!W63="", "", [1]ES!W63)</f>
        <v>66.2</v>
      </c>
      <c r="X62" s="99">
        <f>IF([1]ES!X63="", "", [1]ES!X63)</f>
        <v>69.099999999999994</v>
      </c>
      <c r="Y62" s="99">
        <f>IF([1]ES!Y63="", "", [1]ES!Y63)</f>
        <v>67</v>
      </c>
      <c r="Z62" s="99">
        <f>IF([1]ES!Z63="", "", [1]ES!Z63)</f>
        <v>64</v>
      </c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</row>
    <row r="63" spans="1:220" x14ac:dyDescent="0.25">
      <c r="A63" s="56">
        <v>2013</v>
      </c>
      <c r="B63" s="85">
        <f>IF([1]ES!B64="", "", [1]ES!B64)</f>
        <v>68.400000000000006</v>
      </c>
      <c r="C63" s="85">
        <f>IF([1]ES!C64="", "", [1]ES!C64)</f>
        <v>69.099999999999994</v>
      </c>
      <c r="D63" s="85">
        <f>IF([1]ES!D64="", "", [1]ES!D64)</f>
        <v>58.6</v>
      </c>
      <c r="E63" s="140">
        <f>IF([1]ES!E64="", "", [1]ES!E64)</f>
        <v>51.980422592712941</v>
      </c>
      <c r="F63" s="140">
        <f>IF([1]ES!F64="", "", [1]ES!F64)</f>
        <v>59.5</v>
      </c>
      <c r="G63" s="140">
        <f>IF([1]ES!G64="", "", [1]ES!G64)</f>
        <v>55.2</v>
      </c>
      <c r="H63" s="140">
        <f>IF([1]ES!H64="", "", [1]ES!H64)</f>
        <v>50.3</v>
      </c>
      <c r="I63" s="140">
        <f>IF([1]ES!I64="", "", [1]ES!I64)</f>
        <v>48.8</v>
      </c>
      <c r="J63" s="96">
        <f>IF([1]ES!J64="", "", [1]ES!J64)</f>
        <v>56.355070968488455</v>
      </c>
      <c r="K63" s="96">
        <f>IF([1]ES!K64="", "", [1]ES!K64)</f>
        <v>55.2</v>
      </c>
      <c r="L63" s="96">
        <f>IF([1]ES!L64="", "", [1]ES!L64)</f>
        <v>55.9</v>
      </c>
      <c r="M63" s="96">
        <f>IF([1]ES!M64="", "", [1]ES!M64)</f>
        <v>49.7</v>
      </c>
      <c r="N63" s="96">
        <f>IF([1]ES!N64="", "", [1]ES!N64)</f>
        <v>47.9</v>
      </c>
      <c r="O63" s="96">
        <f>IF([1]ES!O64="", "", [1]ES!O64)</f>
        <v>60.6</v>
      </c>
      <c r="P63" s="96">
        <f>IF([1]ES!P64="", "", [1]ES!P64)</f>
        <v>56.7</v>
      </c>
      <c r="Q63" s="96">
        <f>IF([1]ES!Q64="", "", [1]ES!Q64)</f>
        <v>51.9</v>
      </c>
      <c r="R63" s="99">
        <f>IF([1]ES!R64="", "", [1]ES!R64)</f>
        <v>64.863687994248735</v>
      </c>
      <c r="S63" s="99">
        <f>IF([1]ES!S64="", "", [1]ES!S64)</f>
        <v>59.8</v>
      </c>
      <c r="T63" s="99">
        <f>IF([1]ES!T64="", "", [1]ES!T64)</f>
        <v>65.3</v>
      </c>
      <c r="U63" s="99">
        <f>IF([1]ES!U64="", "", [1]ES!U64)</f>
        <v>65.8</v>
      </c>
      <c r="V63" s="99">
        <f>IF([1]ES!V64="", "", [1]ES!V64)</f>
        <v>63.8</v>
      </c>
      <c r="W63" s="99">
        <f>IF([1]ES!W64="", "", [1]ES!W64)</f>
        <v>63.3</v>
      </c>
      <c r="X63" s="99">
        <f>IF([1]ES!X64="", "", [1]ES!X64)</f>
        <v>66.599999999999994</v>
      </c>
      <c r="Y63" s="99">
        <f>IF([1]ES!Y64="", "", [1]ES!Y64)</f>
        <v>63.9</v>
      </c>
      <c r="Z63" s="99">
        <f>IF([1]ES!Z64="", "", [1]ES!Z64)</f>
        <v>64.900000000000006</v>
      </c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</row>
    <row r="64" spans="1:220" x14ac:dyDescent="0.25">
      <c r="A64" s="56">
        <v>2014</v>
      </c>
      <c r="B64" s="85">
        <f>IF([1]ES!B65="", "", [1]ES!B65)</f>
        <v>69.2</v>
      </c>
      <c r="C64" s="85">
        <f>IF([1]ES!C65="", "", [1]ES!C65)</f>
        <v>69.7</v>
      </c>
      <c r="D64" s="85">
        <f>IF([1]ES!D65="", "", [1]ES!D65)</f>
        <v>59.9</v>
      </c>
      <c r="E64" s="140">
        <f>IF([1]ES!E65="", "", [1]ES!E65)</f>
        <v>52.987469666519345</v>
      </c>
      <c r="F64" s="140">
        <f>IF([1]ES!F65="", "", [1]ES!F65)</f>
        <v>59.7</v>
      </c>
      <c r="G64" s="140">
        <f>IF([1]ES!G65="", "", [1]ES!G65)</f>
        <v>55.9</v>
      </c>
      <c r="H64" s="140">
        <f>IF([1]ES!H65="", "", [1]ES!H65)</f>
        <v>52.7</v>
      </c>
      <c r="I64" s="140">
        <f>IF([1]ES!I65="", "", [1]ES!I65)</f>
        <v>50</v>
      </c>
      <c r="J64" s="96">
        <f>IF([1]ES!J65="", "", [1]ES!J65)</f>
        <v>57.77286958876028</v>
      </c>
      <c r="K64" s="96">
        <f>IF([1]ES!K65="", "", [1]ES!K65)</f>
        <v>57.3</v>
      </c>
      <c r="L64" s="96">
        <f>IF([1]ES!L65="", "", [1]ES!L65)</f>
        <v>57.9</v>
      </c>
      <c r="M64" s="96">
        <f>IF([1]ES!M65="", "", [1]ES!M65)</f>
        <v>48.7</v>
      </c>
      <c r="N64" s="96">
        <f>IF([1]ES!N65="", "", [1]ES!N65)</f>
        <v>50.9</v>
      </c>
      <c r="O64" s="96">
        <f>IF([1]ES!O65="", "", [1]ES!O65)</f>
        <v>61.8</v>
      </c>
      <c r="P64" s="96">
        <f>IF([1]ES!P65="", "", [1]ES!P65)</f>
        <v>58.4</v>
      </c>
      <c r="Q64" s="96">
        <f>IF([1]ES!Q65="", "", [1]ES!Q65)</f>
        <v>52.3</v>
      </c>
      <c r="R64" s="99">
        <f>IF([1]ES!R65="", "", [1]ES!R65)</f>
        <v>66.283610414147063</v>
      </c>
      <c r="S64" s="99">
        <f>IF([1]ES!S65="", "", [1]ES!S65)</f>
        <v>61.5</v>
      </c>
      <c r="T64" s="99">
        <f>IF([1]ES!T65="", "", [1]ES!T65)</f>
        <v>65.7</v>
      </c>
      <c r="U64" s="99">
        <f>IF([1]ES!U65="", "", [1]ES!U65)</f>
        <v>67.900000000000006</v>
      </c>
      <c r="V64" s="99">
        <f>IF([1]ES!V65="", "", [1]ES!V65)</f>
        <v>66.7</v>
      </c>
      <c r="W64" s="99">
        <f>IF([1]ES!W65="", "", [1]ES!W65)</f>
        <v>64.5</v>
      </c>
      <c r="X64" s="99">
        <f>IF([1]ES!X65="", "", [1]ES!X65)</f>
        <v>67.3</v>
      </c>
      <c r="Y64" s="99">
        <f>IF([1]ES!Y65="", "", [1]ES!Y65)</f>
        <v>66.2</v>
      </c>
      <c r="Z64" s="99">
        <f>IF([1]ES!Z65="", "", [1]ES!Z65)</f>
        <v>65.900000000000006</v>
      </c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K64" s="89"/>
      <c r="HL64" s="89"/>
    </row>
    <row r="65" spans="1:220" x14ac:dyDescent="0.25">
      <c r="A65" s="56">
        <v>2015</v>
      </c>
      <c r="B65" s="85">
        <f>IF([1]ES!B66="", "", [1]ES!B66)</f>
        <v>70.099999999999994</v>
      </c>
      <c r="C65" s="85">
        <f>IF([1]ES!C66="", "", [1]ES!C66)</f>
        <v>70.5</v>
      </c>
      <c r="D65" s="85">
        <f>IF([1]ES!D66="", "", [1]ES!D66)</f>
        <v>62</v>
      </c>
      <c r="E65" s="140">
        <f>IF([1]ES!E66="", "", [1]ES!E66)</f>
        <v>55.157848487883037</v>
      </c>
      <c r="F65" s="140">
        <f>IF([1]ES!F66="", "", [1]ES!F66)</f>
        <v>61.5</v>
      </c>
      <c r="G65" s="140">
        <f>IF([1]ES!G66="", "", [1]ES!G66)</f>
        <v>57.7</v>
      </c>
      <c r="H65" s="140">
        <f>IF([1]ES!H66="", "", [1]ES!H66)</f>
        <v>53.4</v>
      </c>
      <c r="I65" s="140">
        <f>IF([1]ES!I66="", "", [1]ES!I66)</f>
        <v>52.6</v>
      </c>
      <c r="J65" s="96">
        <f>IF([1]ES!J66="", "", [1]ES!J66)</f>
        <v>59.927197425141593</v>
      </c>
      <c r="K65" s="96">
        <f>IF([1]ES!K66="", "", [1]ES!K66)</f>
        <v>58.2</v>
      </c>
      <c r="L65" s="96">
        <f>IF([1]ES!L66="", "", [1]ES!L66)</f>
        <v>58.2</v>
      </c>
      <c r="M65" s="96">
        <f>IF([1]ES!M66="", "", [1]ES!M66)</f>
        <v>50.8</v>
      </c>
      <c r="N65" s="96">
        <f>IF([1]ES!N66="", "", [1]ES!N66)</f>
        <v>48.4</v>
      </c>
      <c r="O65" s="96">
        <f>IF([1]ES!O66="", "", [1]ES!O66)</f>
        <v>63.7</v>
      </c>
      <c r="P65" s="96">
        <f>IF([1]ES!P66="", "", [1]ES!P66)</f>
        <v>61.1</v>
      </c>
      <c r="Q65" s="96">
        <f>IF([1]ES!Q66="", "", [1]ES!Q66)</f>
        <v>55.6</v>
      </c>
      <c r="R65" s="99">
        <f>IF([1]ES!R66="", "", [1]ES!R66)</f>
        <v>68.206819192805725</v>
      </c>
      <c r="S65" s="99">
        <f>IF([1]ES!S66="", "", [1]ES!S66)</f>
        <v>62.8</v>
      </c>
      <c r="T65" s="99">
        <f>IF([1]ES!T66="", "", [1]ES!T66)</f>
        <v>67</v>
      </c>
      <c r="U65" s="99">
        <f>IF([1]ES!U66="", "", [1]ES!U66)</f>
        <v>68.5</v>
      </c>
      <c r="V65" s="99">
        <f>IF([1]ES!V66="", "", [1]ES!V66)</f>
        <v>68.5</v>
      </c>
      <c r="W65" s="99">
        <f>IF([1]ES!W66="", "", [1]ES!W66)</f>
        <v>67.5</v>
      </c>
      <c r="X65" s="99">
        <f>IF([1]ES!X66="", "", [1]ES!X66)</f>
        <v>69.7</v>
      </c>
      <c r="Y65" s="99">
        <f>IF([1]ES!Y66="", "", [1]ES!Y66)</f>
        <v>67.7</v>
      </c>
      <c r="Z65" s="99">
        <f>IF([1]ES!Z66="", "", [1]ES!Z66)</f>
        <v>68.900000000000006</v>
      </c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</row>
    <row r="66" spans="1:220" x14ac:dyDescent="0.25">
      <c r="A66" s="55" t="s">
        <v>34</v>
      </c>
      <c r="B66" s="85" t="str">
        <f>IF([1]ES!B67="", "", [1]ES!B67)</f>
        <v/>
      </c>
      <c r="C66" s="85" t="str">
        <f>IF([1]ES!C67="", "", [1]ES!C67)</f>
        <v/>
      </c>
      <c r="D66" s="85" t="str">
        <f>IF([1]ES!D67="", "", [1]ES!D67)</f>
        <v/>
      </c>
      <c r="E66" s="140" t="str">
        <f>IF([1]ES!E67="", "", [1]ES!E67)</f>
        <v/>
      </c>
      <c r="F66" s="140" t="str">
        <f>IF([1]ES!F67="", "", [1]ES!F67)</f>
        <v/>
      </c>
      <c r="G66" s="140" t="str">
        <f>IF([1]ES!G67="", "", [1]ES!G67)</f>
        <v/>
      </c>
      <c r="H66" s="140" t="str">
        <f>IF([1]ES!H67="", "", [1]ES!H67)</f>
        <v/>
      </c>
      <c r="I66" s="140" t="str">
        <f>IF([1]ES!I67="", "", [1]ES!I67)</f>
        <v/>
      </c>
      <c r="J66" s="96" t="str">
        <f>IF([1]ES!J67="", "", [1]ES!J67)</f>
        <v/>
      </c>
      <c r="K66" s="96" t="str">
        <f>IF([1]ES!K67="", "", [1]ES!K67)</f>
        <v/>
      </c>
      <c r="L66" s="96" t="str">
        <f>IF([1]ES!L67="", "", [1]ES!L67)</f>
        <v/>
      </c>
      <c r="M66" s="96" t="str">
        <f>IF([1]ES!M67="", "", [1]ES!M67)</f>
        <v/>
      </c>
      <c r="N66" s="96" t="str">
        <f>IF([1]ES!N67="", "", [1]ES!N67)</f>
        <v/>
      </c>
      <c r="O66" s="96" t="str">
        <f>IF([1]ES!O67="", "", [1]ES!O67)</f>
        <v/>
      </c>
      <c r="P66" s="96" t="str">
        <f>IF([1]ES!P67="", "", [1]ES!P67)</f>
        <v/>
      </c>
      <c r="Q66" s="96" t="str">
        <f>IF([1]ES!Q67="", "", [1]ES!Q67)</f>
        <v/>
      </c>
      <c r="R66" s="99" t="str">
        <f>IF([1]ES!R67="", "", [1]ES!R67)</f>
        <v/>
      </c>
      <c r="S66" s="99" t="str">
        <f>IF([1]ES!S67="", "", [1]ES!S67)</f>
        <v/>
      </c>
      <c r="T66" s="99" t="str">
        <f>IF([1]ES!T67="", "", [1]ES!T67)</f>
        <v/>
      </c>
      <c r="U66" s="99" t="str">
        <f>IF([1]ES!U67="", "", [1]ES!U67)</f>
        <v/>
      </c>
      <c r="V66" s="99" t="str">
        <f>IF([1]ES!V67="", "", [1]ES!V67)</f>
        <v/>
      </c>
      <c r="W66" s="99" t="str">
        <f>IF([1]ES!W67="", "", [1]ES!W67)</f>
        <v/>
      </c>
      <c r="X66" s="99" t="str">
        <f>IF([1]ES!X67="", "", [1]ES!X67)</f>
        <v/>
      </c>
      <c r="Y66" s="99" t="str">
        <f>IF([1]ES!Y67="", "", [1]ES!Y67)</f>
        <v/>
      </c>
      <c r="Z66" s="99" t="str">
        <f>IF([1]ES!Z67="", "", [1]ES!Z67)</f>
        <v/>
      </c>
    </row>
    <row r="67" spans="1:220" x14ac:dyDescent="0.25">
      <c r="A67" s="56">
        <v>2000</v>
      </c>
      <c r="B67" s="85">
        <f>IF([1]ES!B68="", "", [1]ES!B68)</f>
        <v>9.1999999999999993</v>
      </c>
      <c r="C67" s="85">
        <f>IF([1]ES!C68="", "", [1]ES!C68)</f>
        <v>8.4</v>
      </c>
      <c r="D67" s="85">
        <f>IF([1]ES!D68="", "", [1]ES!D68)</f>
        <v>13.8</v>
      </c>
      <c r="E67" s="140">
        <f>IF([1]ES!E68="", "", [1]ES!E68)</f>
        <v>20.521881973484351</v>
      </c>
      <c r="F67" s="140">
        <f>IF([1]ES!F68="", "", [1]ES!F68)</f>
        <v>14.7</v>
      </c>
      <c r="G67" s="140">
        <f>IF([1]ES!G68="", "", [1]ES!G68)</f>
        <v>12.2</v>
      </c>
      <c r="H67" s="140">
        <f>IF([1]ES!H68="", "", [1]ES!H68)</f>
        <v>24.2</v>
      </c>
      <c r="I67" s="140">
        <f>IF([1]ES!I68="", "", [1]ES!I68)</f>
        <v>24.2</v>
      </c>
      <c r="J67" s="96">
        <f>IF([1]ES!J68="", "", [1]ES!J68)</f>
        <v>13.026900229805314</v>
      </c>
      <c r="K67" s="96">
        <f>IF([1]ES!K68="", "", [1]ES!K68)</f>
        <v>17.3</v>
      </c>
      <c r="L67" s="96">
        <f>IF([1]ES!L68="", "", [1]ES!L68)</f>
        <v>11.4</v>
      </c>
      <c r="M67" s="96">
        <f>IF([1]ES!M68="", "", [1]ES!M68)</f>
        <v>26</v>
      </c>
      <c r="N67" s="96">
        <f>IF([1]ES!N68="", "", [1]ES!N68)</f>
        <v>21.2</v>
      </c>
      <c r="O67" s="96">
        <f>IF([1]ES!O68="", "", [1]ES!O68)</f>
        <v>13.7</v>
      </c>
      <c r="P67" s="96">
        <f>IF([1]ES!P68="", "", [1]ES!P68)</f>
        <v>11.4</v>
      </c>
      <c r="Q67" s="96">
        <f>IF([1]ES!Q68="", "", [1]ES!Q68)</f>
        <v>13.9</v>
      </c>
      <c r="R67" s="99">
        <f>IF([1]ES!R68="", "", [1]ES!R68)</f>
        <v>9.7216070621327049</v>
      </c>
      <c r="S67" s="99">
        <f>IF([1]ES!S68="", "", [1]ES!S68)</f>
        <v>13.4</v>
      </c>
      <c r="T67" s="99">
        <f>IF([1]ES!T68="", "", [1]ES!T68)</f>
        <v>11.9</v>
      </c>
      <c r="U67" s="99">
        <f>IF([1]ES!U68="", "", [1]ES!U68)</f>
        <v>4.5</v>
      </c>
      <c r="V67" s="99">
        <f>IF([1]ES!V68="", "", [1]ES!V68)</f>
        <v>7.9</v>
      </c>
      <c r="W67" s="99">
        <f>IF([1]ES!W68="", "", [1]ES!W68)</f>
        <v>7</v>
      </c>
      <c r="X67" s="99">
        <f>IF([1]ES!X68="", "", [1]ES!X68)</f>
        <v>11.6</v>
      </c>
      <c r="Y67" s="99">
        <f>IF([1]ES!Y68="", "", [1]ES!Y68)</f>
        <v>8.8000000000000007</v>
      </c>
      <c r="Z67" s="99">
        <f>IF([1]ES!Z68="", "", [1]ES!Z68)</f>
        <v>5.3</v>
      </c>
    </row>
    <row r="68" spans="1:220" x14ac:dyDescent="0.25">
      <c r="A68" s="56">
        <v>2006</v>
      </c>
      <c r="B68" s="85">
        <f>IF([1]ES!B69="", "", [1]ES!B69)</f>
        <v>8.1999999999999993</v>
      </c>
      <c r="C68" s="85">
        <f>IF([1]ES!C69="", "", [1]ES!C69)</f>
        <v>7.7</v>
      </c>
      <c r="D68" s="85">
        <f>IF([1]ES!D69="", "", [1]ES!D69)</f>
        <v>8.5</v>
      </c>
      <c r="E68" s="140">
        <f>IF([1]ES!E69="", "", [1]ES!E69)</f>
        <v>11.228628688247507</v>
      </c>
      <c r="F68" s="140">
        <f>IF([1]ES!F69="", "", [1]ES!F69)</f>
        <v>8.3000000000000007</v>
      </c>
      <c r="G68" s="140">
        <f>IF([1]ES!G69="", "", [1]ES!G69)</f>
        <v>8.8000000000000007</v>
      </c>
      <c r="H68" s="140">
        <f>IF([1]ES!H69="", "", [1]ES!H69)</f>
        <v>13.3</v>
      </c>
      <c r="I68" s="140">
        <f>IF([1]ES!I69="", "", [1]ES!I69)</f>
        <v>12.6</v>
      </c>
      <c r="J68" s="96">
        <f>IF([1]ES!J69="", "", [1]ES!J69)</f>
        <v>8.9516576633831146</v>
      </c>
      <c r="K68" s="96">
        <f>IF([1]ES!K69="", "", [1]ES!K69)</f>
        <v>9.1999999999999993</v>
      </c>
      <c r="L68" s="96">
        <f>IF([1]ES!L69="", "", [1]ES!L69)</f>
        <v>7.9</v>
      </c>
      <c r="M68" s="96">
        <f>IF([1]ES!M69="", "", [1]ES!M69)</f>
        <v>21.5</v>
      </c>
      <c r="N68" s="96">
        <f>IF([1]ES!N69="", "", [1]ES!N69)</f>
        <v>13.6</v>
      </c>
      <c r="O68" s="96">
        <f>IF([1]ES!O69="", "", [1]ES!O69)</f>
        <v>8.1</v>
      </c>
      <c r="P68" s="96">
        <f>IF([1]ES!P69="", "", [1]ES!P69)</f>
        <v>8.3000000000000007</v>
      </c>
      <c r="Q68" s="96">
        <f>IF([1]ES!Q69="", "", [1]ES!Q69)</f>
        <v>11.6</v>
      </c>
      <c r="R68" s="99">
        <f>IF([1]ES!R69="", "", [1]ES!R69)</f>
        <v>6.4024759673640848</v>
      </c>
      <c r="S68" s="99">
        <f>IF([1]ES!S69="", "", [1]ES!S69)</f>
        <v>6.5</v>
      </c>
      <c r="T68" s="99">
        <f>IF([1]ES!T69="", "", [1]ES!T69)</f>
        <v>7.2</v>
      </c>
      <c r="U68" s="99">
        <f>IF([1]ES!U69="", "", [1]ES!U69)</f>
        <v>5.4</v>
      </c>
      <c r="V68" s="99">
        <f>IF([1]ES!V69="", "", [1]ES!V69)</f>
        <v>6.1</v>
      </c>
      <c r="W68" s="99">
        <f>IF([1]ES!W69="", "", [1]ES!W69)</f>
        <v>5.5</v>
      </c>
      <c r="X68" s="99">
        <f>IF([1]ES!X69="", "", [1]ES!X69)</f>
        <v>6.3</v>
      </c>
      <c r="Y68" s="99">
        <f>IF([1]ES!Y69="", "", [1]ES!Y69)</f>
        <v>6.5</v>
      </c>
      <c r="Z68" s="99">
        <f>IF([1]ES!Z69="", "", [1]ES!Z69)</f>
        <v>6.4</v>
      </c>
    </row>
    <row r="69" spans="1:220" x14ac:dyDescent="0.25">
      <c r="A69" s="56">
        <v>2007</v>
      </c>
      <c r="B69" s="85">
        <f>IF([1]ES!B70="", "", [1]ES!B70)</f>
        <v>7.1</v>
      </c>
      <c r="C69" s="85">
        <f>IF([1]ES!C70="", "", [1]ES!C70)</f>
        <v>7</v>
      </c>
      <c r="D69" s="85">
        <f>IF([1]ES!D70="", "", [1]ES!D70)</f>
        <v>8.1999999999999993</v>
      </c>
      <c r="E69" s="140">
        <f>IF([1]ES!E70="", "", [1]ES!E70)</f>
        <v>11.02411170676973</v>
      </c>
      <c r="F69" s="140">
        <f>IF([1]ES!F70="", "", [1]ES!F70)</f>
        <v>7.6</v>
      </c>
      <c r="G69" s="140">
        <f>IF([1]ES!G70="", "", [1]ES!G70)</f>
        <v>7.7</v>
      </c>
      <c r="H69" s="140">
        <f>IF([1]ES!H70="", "", [1]ES!H70)</f>
        <v>13</v>
      </c>
      <c r="I69" s="140">
        <f>IF([1]ES!I70="", "", [1]ES!I70)</f>
        <v>12.8</v>
      </c>
      <c r="J69" s="96">
        <f>IF([1]ES!J70="", "", [1]ES!J70)</f>
        <v>8.6339599018985709</v>
      </c>
      <c r="K69" s="96">
        <f>IF([1]ES!K70="", "", [1]ES!K70)</f>
        <v>8.4</v>
      </c>
      <c r="L69" s="96">
        <f>IF([1]ES!L70="", "", [1]ES!L70)</f>
        <v>7.5</v>
      </c>
      <c r="M69" s="96">
        <f>IF([1]ES!M70="", "", [1]ES!M70)</f>
        <v>21</v>
      </c>
      <c r="N69" s="96">
        <f>IF([1]ES!N70="", "", [1]ES!N70)</f>
        <v>18.2</v>
      </c>
      <c r="O69" s="96">
        <f>IF([1]ES!O70="", "", [1]ES!O70)</f>
        <v>7.1</v>
      </c>
      <c r="P69" s="96">
        <f>IF([1]ES!P70="", "", [1]ES!P70)</f>
        <v>8.6999999999999993</v>
      </c>
      <c r="Q69" s="96">
        <f>IF([1]ES!Q70="", "", [1]ES!Q70)</f>
        <v>10.5</v>
      </c>
      <c r="R69" s="99">
        <f>IF([1]ES!R70="", "", [1]ES!R70)</f>
        <v>6.2511366985636538</v>
      </c>
      <c r="S69" s="99">
        <f>IF([1]ES!S70="", "", [1]ES!S70)</f>
        <v>6</v>
      </c>
      <c r="T69" s="99">
        <f>IF([1]ES!T70="", "", [1]ES!T70)</f>
        <v>6.2</v>
      </c>
      <c r="U69" s="99">
        <f>IF([1]ES!U70="", "", [1]ES!U70)</f>
        <v>4.7</v>
      </c>
      <c r="V69" s="99">
        <f>IF([1]ES!V70="", "", [1]ES!V70)</f>
        <v>5.8</v>
      </c>
      <c r="W69" s="99">
        <f>IF([1]ES!W70="", "", [1]ES!W70)</f>
        <v>5.3</v>
      </c>
      <c r="X69" s="99">
        <f>IF([1]ES!X70="", "", [1]ES!X70)</f>
        <v>6.2</v>
      </c>
      <c r="Y69" s="99">
        <f>IF([1]ES!Y70="", "", [1]ES!Y70)</f>
        <v>6.5</v>
      </c>
      <c r="Z69" s="99">
        <f>IF([1]ES!Z70="", "", [1]ES!Z70)</f>
        <v>7.2</v>
      </c>
    </row>
    <row r="70" spans="1:220" x14ac:dyDescent="0.25">
      <c r="A70" s="56">
        <v>2009</v>
      </c>
      <c r="B70" s="85">
        <f>IF([1]ES!B71="", "", [1]ES!B71)</f>
        <v>8.9</v>
      </c>
      <c r="C70" s="85">
        <f>IF([1]ES!C71="", "", [1]ES!C71)</f>
        <v>9</v>
      </c>
      <c r="D70" s="85">
        <f>IF([1]ES!D71="", "", [1]ES!D71)</f>
        <v>17.899999999999999</v>
      </c>
      <c r="E70" s="140">
        <f>IF([1]ES!E71="", "", [1]ES!E71)</f>
        <v>21.422842232035322</v>
      </c>
      <c r="F70" s="140">
        <f>IF([1]ES!F71="", "", [1]ES!F71)</f>
        <v>12.4</v>
      </c>
      <c r="G70" s="140">
        <f>IF([1]ES!G71="", "", [1]ES!G71)</f>
        <v>18.899999999999999</v>
      </c>
      <c r="H70" s="140">
        <f>IF([1]ES!H71="", "", [1]ES!H71)</f>
        <v>20.6</v>
      </c>
      <c r="I70" s="140">
        <f>IF([1]ES!I71="", "", [1]ES!I71)</f>
        <v>25.2</v>
      </c>
      <c r="J70" s="96">
        <f>IF([1]ES!J71="", "", [1]ES!J71)</f>
        <v>19.70343502600285</v>
      </c>
      <c r="K70" s="96">
        <f>IF([1]ES!K71="", "", [1]ES!K71)</f>
        <v>13.4</v>
      </c>
      <c r="L70" s="96">
        <f>IF([1]ES!L71="", "", [1]ES!L71)</f>
        <v>20.3</v>
      </c>
      <c r="M70" s="96">
        <f>IF([1]ES!M71="", "", [1]ES!M71)</f>
        <v>18.5</v>
      </c>
      <c r="N70" s="96">
        <f>IF([1]ES!N71="", "", [1]ES!N71)</f>
        <v>23.5</v>
      </c>
      <c r="O70" s="96">
        <f>IF([1]ES!O71="", "", [1]ES!O71)</f>
        <v>14</v>
      </c>
      <c r="P70" s="96">
        <f>IF([1]ES!P71="", "", [1]ES!P71)</f>
        <v>20.8</v>
      </c>
      <c r="Q70" s="96">
        <f>IF([1]ES!Q71="", "", [1]ES!Q71)</f>
        <v>26</v>
      </c>
      <c r="R70" s="99">
        <f>IF([1]ES!R71="", "", [1]ES!R71)</f>
        <v>14.502656924293378</v>
      </c>
      <c r="S70" s="99">
        <f>IF([1]ES!S71="", "", [1]ES!S71)</f>
        <v>12</v>
      </c>
      <c r="T70" s="99">
        <f>IF([1]ES!T71="", "", [1]ES!T71)</f>
        <v>11.3</v>
      </c>
      <c r="U70" s="99">
        <f>IF([1]ES!U71="", "", [1]ES!U71)</f>
        <v>10.8</v>
      </c>
      <c r="V70" s="99">
        <f>IF([1]ES!V71="", "", [1]ES!V71)</f>
        <v>12.6</v>
      </c>
      <c r="W70" s="99">
        <f>IF([1]ES!W71="", "", [1]ES!W71)</f>
        <v>13.1</v>
      </c>
      <c r="X70" s="99">
        <f>IF([1]ES!X71="", "", [1]ES!X71)</f>
        <v>13.9</v>
      </c>
      <c r="Y70" s="99">
        <f>IF([1]ES!Y71="", "", [1]ES!Y71)</f>
        <v>16.2</v>
      </c>
      <c r="Z70" s="99">
        <f>IF([1]ES!Z71="", "", [1]ES!Z71)</f>
        <v>17.899999999999999</v>
      </c>
    </row>
    <row r="71" spans="1:220" x14ac:dyDescent="0.25">
      <c r="A71" s="56">
        <v>2011</v>
      </c>
      <c r="B71" s="85">
        <f>IF([1]ES!B72="", "", [1]ES!B72)</f>
        <v>9.6</v>
      </c>
      <c r="C71" s="85">
        <f>IF([1]ES!C72="", "", [1]ES!C72)</f>
        <v>9.6</v>
      </c>
      <c r="D71" s="85">
        <f>IF([1]ES!D72="", "", [1]ES!D72)</f>
        <v>21.4</v>
      </c>
      <c r="E71" s="140">
        <f>IF([1]ES!E72="", "", [1]ES!E72)</f>
        <v>26.227000043852595</v>
      </c>
      <c r="F71" s="140">
        <f>IF([1]ES!F72="", "", [1]ES!F72)</f>
        <v>17.3</v>
      </c>
      <c r="G71" s="140">
        <f>IF([1]ES!G72="", "", [1]ES!G72)</f>
        <v>23.1</v>
      </c>
      <c r="H71" s="140">
        <f>IF([1]ES!H72="", "", [1]ES!H72)</f>
        <v>25.1</v>
      </c>
      <c r="I71" s="140">
        <f>IF([1]ES!I72="", "", [1]ES!I72)</f>
        <v>30.1</v>
      </c>
      <c r="J71" s="96">
        <f>IF([1]ES!J72="", "", [1]ES!J72)</f>
        <v>23.181305015606675</v>
      </c>
      <c r="K71" s="96">
        <f>IF([1]ES!K72="", "", [1]ES!K72)</f>
        <v>17.8</v>
      </c>
      <c r="L71" s="96">
        <f>IF([1]ES!L72="", "", [1]ES!L72)</f>
        <v>25</v>
      </c>
      <c r="M71" s="96">
        <f>IF([1]ES!M72="", "", [1]ES!M72)</f>
        <v>27.7</v>
      </c>
      <c r="N71" s="96">
        <f>IF([1]ES!N72="", "", [1]ES!N72)</f>
        <v>22.4</v>
      </c>
      <c r="O71" s="96">
        <f>IF([1]ES!O72="", "", [1]ES!O72)</f>
        <v>16.899999999999999</v>
      </c>
      <c r="P71" s="96">
        <f>IF([1]ES!P72="", "", [1]ES!P72)</f>
        <v>24</v>
      </c>
      <c r="Q71" s="96">
        <f>IF([1]ES!Q72="", "", [1]ES!Q72)</f>
        <v>29.3</v>
      </c>
      <c r="R71" s="99">
        <f>IF([1]ES!R72="", "", [1]ES!R72)</f>
        <v>17.241091288669576</v>
      </c>
      <c r="S71" s="99">
        <f>IF([1]ES!S72="", "", [1]ES!S72)</f>
        <v>15.3</v>
      </c>
      <c r="T71" s="99">
        <f>IF([1]ES!T72="", "", [1]ES!T72)</f>
        <v>12.4</v>
      </c>
      <c r="U71" s="99">
        <f>IF([1]ES!U72="", "", [1]ES!U72)</f>
        <v>13</v>
      </c>
      <c r="V71" s="99">
        <f>IF([1]ES!V72="", "", [1]ES!V72)</f>
        <v>17.2</v>
      </c>
      <c r="W71" s="99">
        <f>IF([1]ES!W72="", "", [1]ES!W72)</f>
        <v>17.100000000000001</v>
      </c>
      <c r="X71" s="99">
        <f>IF([1]ES!X72="", "", [1]ES!X72)</f>
        <v>16.3</v>
      </c>
      <c r="Y71" s="99">
        <f>IF([1]ES!Y72="", "", [1]ES!Y72)</f>
        <v>19.2</v>
      </c>
      <c r="Z71" s="99">
        <f>IF([1]ES!Z72="", "", [1]ES!Z72)</f>
        <v>21.9</v>
      </c>
    </row>
    <row r="72" spans="1:220" x14ac:dyDescent="0.25">
      <c r="A72" s="56">
        <v>2013</v>
      </c>
      <c r="B72" s="85">
        <f>IF([1]ES!B73="", "", [1]ES!B73)</f>
        <v>10.8</v>
      </c>
      <c r="C72" s="85">
        <f>IF([1]ES!C73="", "", [1]ES!C73)</f>
        <v>11.1</v>
      </c>
      <c r="D72" s="85">
        <f>IF([1]ES!D73="", "", [1]ES!D73)</f>
        <v>26.1</v>
      </c>
      <c r="E72" s="140">
        <f>IF([1]ES!E73="", "", [1]ES!E73)</f>
        <v>32.432938412828115</v>
      </c>
      <c r="F72" s="140">
        <f>IF([1]ES!F73="", "", [1]ES!F73)</f>
        <v>22</v>
      </c>
      <c r="G72" s="140">
        <f>IF([1]ES!G73="", "", [1]ES!G73)</f>
        <v>30</v>
      </c>
      <c r="H72" s="140">
        <f>IF([1]ES!H73="", "", [1]ES!H73)</f>
        <v>33.9</v>
      </c>
      <c r="I72" s="140">
        <f>IF([1]ES!I73="", "", [1]ES!I73)</f>
        <v>36.200000000000003</v>
      </c>
      <c r="J72" s="96">
        <f>IF([1]ES!J73="", "", [1]ES!J73)</f>
        <v>27.693578118772418</v>
      </c>
      <c r="K72" s="96">
        <f>IF([1]ES!K73="", "", [1]ES!K73)</f>
        <v>24.1</v>
      </c>
      <c r="L72" s="96">
        <f>IF([1]ES!L73="", "", [1]ES!L73)</f>
        <v>29</v>
      </c>
      <c r="M72" s="96">
        <f>IF([1]ES!M73="", "", [1]ES!M73)</f>
        <v>34.799999999999997</v>
      </c>
      <c r="N72" s="96">
        <f>IF([1]ES!N73="", "", [1]ES!N73)</f>
        <v>32.5</v>
      </c>
      <c r="O72" s="96">
        <f>IF([1]ES!O73="", "", [1]ES!O73)</f>
        <v>21.7</v>
      </c>
      <c r="P72" s="96">
        <f>IF([1]ES!P73="", "", [1]ES!P73)</f>
        <v>28</v>
      </c>
      <c r="Q72" s="96">
        <f>IF([1]ES!Q73="", "", [1]ES!Q73)</f>
        <v>33.700000000000003</v>
      </c>
      <c r="R72" s="99">
        <f>IF([1]ES!R73="", "", [1]ES!R73)</f>
        <v>20.922289331833873</v>
      </c>
      <c r="S72" s="99">
        <f>IF([1]ES!S73="", "", [1]ES!S73)</f>
        <v>20.399999999999999</v>
      </c>
      <c r="T72" s="99">
        <f>IF([1]ES!T73="", "", [1]ES!T73)</f>
        <v>16.600000000000001</v>
      </c>
      <c r="U72" s="99">
        <f>IF([1]ES!U73="", "", [1]ES!U73)</f>
        <v>17.899999999999999</v>
      </c>
      <c r="V72" s="99">
        <f>IF([1]ES!V73="", "", [1]ES!V73)</f>
        <v>20</v>
      </c>
      <c r="W72" s="99">
        <f>IF([1]ES!W73="", "", [1]ES!W73)</f>
        <v>21.4</v>
      </c>
      <c r="X72" s="99">
        <f>IF([1]ES!X73="", "", [1]ES!X73)</f>
        <v>19.8</v>
      </c>
      <c r="Y72" s="99">
        <f>IF([1]ES!Y73="", "", [1]ES!Y73)</f>
        <v>23.1</v>
      </c>
      <c r="Z72" s="99">
        <f>IF([1]ES!Z73="", "", [1]ES!Z73)</f>
        <v>22.3</v>
      </c>
    </row>
    <row r="73" spans="1:220" x14ac:dyDescent="0.25">
      <c r="A73" s="56">
        <v>2014</v>
      </c>
      <c r="B73" s="85">
        <f>IF([1]ES!B74="", "", [1]ES!B74)</f>
        <v>10.1</v>
      </c>
      <c r="C73" s="85">
        <f>IF([1]ES!C74="", "", [1]ES!C74)</f>
        <v>10.5</v>
      </c>
      <c r="D73" s="85">
        <f>IF([1]ES!D74="", "", [1]ES!D74)</f>
        <v>24.4</v>
      </c>
      <c r="E73" s="140">
        <f>IF([1]ES!E74="", "", [1]ES!E74)</f>
        <v>31.130358085518207</v>
      </c>
      <c r="F73" s="140">
        <f>IF([1]ES!F74="", "", [1]ES!F74)</f>
        <v>21.7</v>
      </c>
      <c r="G73" s="140">
        <f>IF([1]ES!G74="", "", [1]ES!G74)</f>
        <v>29</v>
      </c>
      <c r="H73" s="140">
        <f>IF([1]ES!H74="", "", [1]ES!H74)</f>
        <v>29.8</v>
      </c>
      <c r="I73" s="140">
        <f>IF([1]ES!I74="", "", [1]ES!I74)</f>
        <v>34.799999999999997</v>
      </c>
      <c r="J73" s="96">
        <f>IF([1]ES!J74="", "", [1]ES!J74)</f>
        <v>25.811002670877357</v>
      </c>
      <c r="K73" s="96">
        <f>IF([1]ES!K74="", "", [1]ES!K74)</f>
        <v>21.1</v>
      </c>
      <c r="L73" s="96">
        <f>IF([1]ES!L74="", "", [1]ES!L74)</f>
        <v>26.6</v>
      </c>
      <c r="M73" s="96">
        <f>IF([1]ES!M74="", "", [1]ES!M74)</f>
        <v>31.9</v>
      </c>
      <c r="N73" s="96">
        <f>IF([1]ES!N74="", "", [1]ES!N74)</f>
        <v>28.4</v>
      </c>
      <c r="O73" s="96">
        <f>IF([1]ES!O74="", "", [1]ES!O74)</f>
        <v>20.8</v>
      </c>
      <c r="P73" s="96">
        <f>IF([1]ES!P74="", "", [1]ES!P74)</f>
        <v>25.8</v>
      </c>
      <c r="Q73" s="96">
        <f>IF([1]ES!Q74="", "", [1]ES!Q74)</f>
        <v>32.4</v>
      </c>
      <c r="R73" s="99">
        <f>IF([1]ES!R74="", "", [1]ES!R74)</f>
        <v>19.146711321069738</v>
      </c>
      <c r="S73" s="99">
        <f>IF([1]ES!S74="", "", [1]ES!S74)</f>
        <v>19.399999999999999</v>
      </c>
      <c r="T73" s="99">
        <f>IF([1]ES!T74="", "", [1]ES!T74)</f>
        <v>16.3</v>
      </c>
      <c r="U73" s="99">
        <f>IF([1]ES!U74="", "", [1]ES!U74)</f>
        <v>15.7</v>
      </c>
      <c r="V73" s="99">
        <f>IF([1]ES!V74="", "", [1]ES!V74)</f>
        <v>18.2</v>
      </c>
      <c r="W73" s="99">
        <f>IF([1]ES!W74="", "", [1]ES!W74)</f>
        <v>20.2</v>
      </c>
      <c r="X73" s="99">
        <f>IF([1]ES!X74="", "", [1]ES!X74)</f>
        <v>18.7</v>
      </c>
      <c r="Y73" s="99">
        <f>IF([1]ES!Y74="", "", [1]ES!Y74)</f>
        <v>20.3</v>
      </c>
      <c r="Z73" s="99">
        <f>IF([1]ES!Z74="", "", [1]ES!Z74)</f>
        <v>20</v>
      </c>
    </row>
    <row r="74" spans="1:220" x14ac:dyDescent="0.25">
      <c r="A74" s="56">
        <v>2015</v>
      </c>
      <c r="B74" s="85">
        <f>IF([1]ES!B75="", "", [1]ES!B75)</f>
        <v>9.3000000000000007</v>
      </c>
      <c r="C74" s="85">
        <f>IF([1]ES!C75="", "", [1]ES!C75)</f>
        <v>9.8000000000000007</v>
      </c>
      <c r="D74" s="85">
        <f>IF([1]ES!D75="", "", [1]ES!D75)</f>
        <v>22.1</v>
      </c>
      <c r="E74" s="140">
        <f>IF([1]ES!E75="", "", [1]ES!E75)</f>
        <v>28.301874659721307</v>
      </c>
      <c r="F74" s="140">
        <f>IF([1]ES!F75="", "", [1]ES!F75)</f>
        <v>19.3</v>
      </c>
      <c r="G74" s="140">
        <f>IF([1]ES!G75="", "", [1]ES!G75)</f>
        <v>26.3</v>
      </c>
      <c r="H74" s="140">
        <f>IF([1]ES!H75="", "", [1]ES!H75)</f>
        <v>29.1</v>
      </c>
      <c r="I74" s="140">
        <f>IF([1]ES!I75="", "", [1]ES!I75)</f>
        <v>31.5</v>
      </c>
      <c r="J74" s="96">
        <f>IF([1]ES!J75="", "", [1]ES!J75)</f>
        <v>23.130101575945741</v>
      </c>
      <c r="K74" s="96">
        <f>IF([1]ES!K75="", "", [1]ES!K75)</f>
        <v>19.100000000000001</v>
      </c>
      <c r="L74" s="96">
        <f>IF([1]ES!L75="", "", [1]ES!L75)</f>
        <v>24.6</v>
      </c>
      <c r="M74" s="96">
        <f>IF([1]ES!M75="", "", [1]ES!M75)</f>
        <v>27.6</v>
      </c>
      <c r="N74" s="96">
        <f>IF([1]ES!N75="", "", [1]ES!N75)</f>
        <v>34</v>
      </c>
      <c r="O74" s="96">
        <f>IF([1]ES!O75="", "", [1]ES!O75)</f>
        <v>18.3</v>
      </c>
      <c r="P74" s="96">
        <f>IF([1]ES!P75="", "", [1]ES!P75)</f>
        <v>22.8</v>
      </c>
      <c r="Q74" s="96">
        <f>IF([1]ES!Q75="", "", [1]ES!Q75)</f>
        <v>29.1</v>
      </c>
      <c r="R74" s="99">
        <f>IF([1]ES!R75="", "", [1]ES!R75)</f>
        <v>17.274154141788483</v>
      </c>
      <c r="S74" s="99">
        <f>IF([1]ES!S75="", "", [1]ES!S75)</f>
        <v>17.600000000000001</v>
      </c>
      <c r="T74" s="99">
        <f>IF([1]ES!T75="", "", [1]ES!T75)</f>
        <v>14.8</v>
      </c>
      <c r="U74" s="99">
        <f>IF([1]ES!U75="", "", [1]ES!U75)</f>
        <v>13.8</v>
      </c>
      <c r="V74" s="99">
        <f>IF([1]ES!V75="", "", [1]ES!V75)</f>
        <v>15.4</v>
      </c>
      <c r="W74" s="99">
        <f>IF([1]ES!W75="", "", [1]ES!W75)</f>
        <v>16.3</v>
      </c>
      <c r="X74" s="99">
        <f>IF([1]ES!X75="", "", [1]ES!X75)</f>
        <v>17.100000000000001</v>
      </c>
      <c r="Y74" s="99">
        <f>IF([1]ES!Y75="", "", [1]ES!Y75)</f>
        <v>18.600000000000001</v>
      </c>
      <c r="Z74" s="99">
        <f>IF([1]ES!Z75="", "", [1]ES!Z75)</f>
        <v>17.3</v>
      </c>
    </row>
    <row r="75" spans="1:220" ht="33" x14ac:dyDescent="0.25">
      <c r="A75" s="55" t="s">
        <v>35</v>
      </c>
      <c r="B75" s="85" t="str">
        <f>IF([1]ES!B76="", "", [1]ES!B76)</f>
        <v/>
      </c>
      <c r="C75" s="85" t="str">
        <f>IF([1]ES!C76="", "", [1]ES!C76)</f>
        <v/>
      </c>
      <c r="D75" s="85" t="str">
        <f>IF([1]ES!D76="", "", [1]ES!D76)</f>
        <v/>
      </c>
      <c r="E75" s="140" t="str">
        <f>IF([1]ES!E76="", "", [1]ES!E76)</f>
        <v/>
      </c>
      <c r="F75" s="140" t="str">
        <f>IF([1]ES!F76="", "", [1]ES!F76)</f>
        <v/>
      </c>
      <c r="G75" s="140" t="str">
        <f>IF([1]ES!G76="", "", [1]ES!G76)</f>
        <v/>
      </c>
      <c r="H75" s="140" t="str">
        <f>IF([1]ES!H76="", "", [1]ES!H76)</f>
        <v/>
      </c>
      <c r="I75" s="140" t="str">
        <f>IF([1]ES!I76="", "", [1]ES!I76)</f>
        <v/>
      </c>
      <c r="J75" s="96" t="str">
        <f>IF([1]ES!J76="", "", [1]ES!J76)</f>
        <v/>
      </c>
      <c r="K75" s="96" t="str">
        <f>IF([1]ES!K76="", "", [1]ES!K76)</f>
        <v/>
      </c>
      <c r="L75" s="96" t="str">
        <f>IF([1]ES!L76="", "", [1]ES!L76)</f>
        <v/>
      </c>
      <c r="M75" s="96" t="str">
        <f>IF([1]ES!M76="", "", [1]ES!M76)</f>
        <v/>
      </c>
      <c r="N75" s="96" t="str">
        <f>IF([1]ES!N76="", "", [1]ES!N76)</f>
        <v/>
      </c>
      <c r="O75" s="96" t="str">
        <f>IF([1]ES!O76="", "", [1]ES!O76)</f>
        <v/>
      </c>
      <c r="P75" s="96" t="str">
        <f>IF([1]ES!P76="", "", [1]ES!P76)</f>
        <v/>
      </c>
      <c r="Q75" s="96" t="str">
        <f>IF([1]ES!Q76="", "", [1]ES!Q76)</f>
        <v/>
      </c>
      <c r="R75" s="99" t="str">
        <f>IF([1]ES!R76="", "", [1]ES!R76)</f>
        <v/>
      </c>
      <c r="S75" s="99" t="str">
        <f>IF([1]ES!S76="", "", [1]ES!S76)</f>
        <v/>
      </c>
      <c r="T75" s="99" t="str">
        <f>IF([1]ES!T76="", "", [1]ES!T76)</f>
        <v/>
      </c>
      <c r="U75" s="99" t="str">
        <f>IF([1]ES!U76="", "", [1]ES!U76)</f>
        <v/>
      </c>
      <c r="V75" s="99" t="str">
        <f>IF([1]ES!V76="", "", [1]ES!V76)</f>
        <v/>
      </c>
      <c r="W75" s="99" t="str">
        <f>IF([1]ES!W76="", "", [1]ES!W76)</f>
        <v/>
      </c>
      <c r="X75" s="99" t="str">
        <f>IF([1]ES!X76="", "", [1]ES!X76)</f>
        <v/>
      </c>
      <c r="Y75" s="99" t="str">
        <f>IF([1]ES!Y76="", "", [1]ES!Y76)</f>
        <v/>
      </c>
      <c r="Z75" s="99" t="str">
        <f>IF([1]ES!Z76="", "", [1]ES!Z76)</f>
        <v/>
      </c>
    </row>
    <row r="76" spans="1:220" x14ac:dyDescent="0.25">
      <c r="A76" s="56">
        <v>2000</v>
      </c>
      <c r="B76" s="85">
        <f>IF([1]ES!B77="", "", [1]ES!B77)</f>
        <v>19.5</v>
      </c>
      <c r="C76" s="85">
        <f>IF([1]ES!C77="", "", [1]ES!C77)</f>
        <v>21.3</v>
      </c>
      <c r="D76" s="85">
        <f>IF([1]ES!D77="", "", [1]ES!D77)</f>
        <v>22.7</v>
      </c>
      <c r="E76" s="140">
        <f>IF([1]ES!E77="", "", [1]ES!E77)</f>
        <v>18.115972136779639</v>
      </c>
      <c r="F76" s="140">
        <f>IF([1]ES!F77="", "", [1]ES!F77)</f>
        <v>18.7</v>
      </c>
      <c r="G76" s="140">
        <f>IF([1]ES!G77="", "", [1]ES!G77)</f>
        <v>15.5</v>
      </c>
      <c r="H76" s="140">
        <f>IF([1]ES!H77="", "", [1]ES!H77)</f>
        <v>16.2</v>
      </c>
      <c r="I76" s="140">
        <f>IF([1]ES!I77="", "", [1]ES!I77)</f>
        <v>18.8</v>
      </c>
      <c r="J76" s="96">
        <f>IF([1]ES!J77="", "", [1]ES!J77)</f>
        <v>20.876938947132366</v>
      </c>
      <c r="K76" s="96">
        <f>IF([1]ES!K77="", "", [1]ES!K77)</f>
        <v>21.7</v>
      </c>
      <c r="L76" s="96">
        <f>IF([1]ES!L77="", "", [1]ES!L77)</f>
        <v>20.8</v>
      </c>
      <c r="M76" s="96">
        <f>IF([1]ES!M77="", "", [1]ES!M77)</f>
        <v>17.7</v>
      </c>
      <c r="N76" s="96">
        <f>IF([1]ES!N77="", "", [1]ES!N77)</f>
        <v>25.8</v>
      </c>
      <c r="O76" s="96">
        <f>IF([1]ES!O77="", "", [1]ES!O77)</f>
        <v>23.4</v>
      </c>
      <c r="P76" s="96">
        <f>IF([1]ES!P77="", "", [1]ES!P77)</f>
        <v>20.100000000000001</v>
      </c>
      <c r="Q76" s="96">
        <f>IF([1]ES!Q77="", "", [1]ES!Q77)</f>
        <v>18.399999999999999</v>
      </c>
      <c r="R76" s="99">
        <f>IF([1]ES!R77="", "", [1]ES!R77)</f>
        <v>26.912842227618992</v>
      </c>
      <c r="S76" s="99">
        <f>IF([1]ES!S77="", "", [1]ES!S77)</f>
        <v>23.4</v>
      </c>
      <c r="T76" s="99">
        <f>IF([1]ES!T77="", "", [1]ES!T77)</f>
        <v>32</v>
      </c>
      <c r="U76" s="99">
        <f>IF([1]ES!U77="", "", [1]ES!U77)</f>
        <v>29.9</v>
      </c>
      <c r="V76" s="99">
        <f>IF([1]ES!V77="", "", [1]ES!V77)</f>
        <v>22.9</v>
      </c>
      <c r="W76" s="99">
        <f>IF([1]ES!W77="", "", [1]ES!W77)</f>
        <v>23.8</v>
      </c>
      <c r="X76" s="99">
        <f>IF([1]ES!X77="", "", [1]ES!X77)</f>
        <v>31.4</v>
      </c>
      <c r="Y76" s="99">
        <f>IF([1]ES!Y77="", "", [1]ES!Y77)</f>
        <v>23.5</v>
      </c>
      <c r="Z76" s="99">
        <f>IF([1]ES!Z77="", "", [1]ES!Z77)</f>
        <v>17.600000000000001</v>
      </c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</row>
    <row r="77" spans="1:220" x14ac:dyDescent="0.25">
      <c r="A77" s="56">
        <v>2006</v>
      </c>
      <c r="B77" s="85">
        <f>IF([1]ES!B78="", "", [1]ES!B78)</f>
        <v>23</v>
      </c>
      <c r="C77" s="85">
        <f>IF([1]ES!C78="", "", [1]ES!C78)</f>
        <v>24.7</v>
      </c>
      <c r="D77" s="85">
        <f>IF([1]ES!D78="", "", [1]ES!D78)</f>
        <v>28.8</v>
      </c>
      <c r="E77" s="140">
        <f>IF([1]ES!E78="", "", [1]ES!E78)</f>
        <v>23.97071348426995</v>
      </c>
      <c r="F77" s="140">
        <f>IF([1]ES!F78="", "", [1]ES!F78)</f>
        <v>28.3</v>
      </c>
      <c r="G77" s="140">
        <f>IF([1]ES!G78="", "", [1]ES!G78)</f>
        <v>22</v>
      </c>
      <c r="H77" s="140">
        <f>IF([1]ES!H78="", "", [1]ES!H78)</f>
        <v>21.6</v>
      </c>
      <c r="I77" s="140">
        <f>IF([1]ES!I78="", "", [1]ES!I78)</f>
        <v>23.2</v>
      </c>
      <c r="J77" s="96">
        <f>IF([1]ES!J78="", "", [1]ES!J78)</f>
        <v>26.374123870398947</v>
      </c>
      <c r="K77" s="96">
        <f>IF([1]ES!K78="", "", [1]ES!K78)</f>
        <v>28.7</v>
      </c>
      <c r="L77" s="96">
        <f>IF([1]ES!L78="", "", [1]ES!L78)</f>
        <v>23.3</v>
      </c>
      <c r="M77" s="96">
        <f>IF([1]ES!M78="", "", [1]ES!M78)</f>
        <v>17.7</v>
      </c>
      <c r="N77" s="96">
        <f>IF([1]ES!N78="", "", [1]ES!N78)</f>
        <v>27.8</v>
      </c>
      <c r="O77" s="96">
        <f>IF([1]ES!O78="", "", [1]ES!O78)</f>
        <v>28.9</v>
      </c>
      <c r="P77" s="96">
        <f>IF([1]ES!P78="", "", [1]ES!P78)</f>
        <v>26.5</v>
      </c>
      <c r="Q77" s="96">
        <f>IF([1]ES!Q78="", "", [1]ES!Q78)</f>
        <v>23.7</v>
      </c>
      <c r="R77" s="99">
        <f>IF([1]ES!R78="", "", [1]ES!R78)</f>
        <v>33.597668961492865</v>
      </c>
      <c r="S77" s="99">
        <f>IF([1]ES!S78="", "", [1]ES!S78)</f>
        <v>30.6</v>
      </c>
      <c r="T77" s="99">
        <f>IF([1]ES!T78="", "", [1]ES!T78)</f>
        <v>41.8</v>
      </c>
      <c r="U77" s="99">
        <f>IF([1]ES!U78="", "", [1]ES!U78)</f>
        <v>36.5</v>
      </c>
      <c r="V77" s="99">
        <f>IF([1]ES!V78="", "", [1]ES!V78)</f>
        <v>28.4</v>
      </c>
      <c r="W77" s="99">
        <f>IF([1]ES!W78="", "", [1]ES!W78)</f>
        <v>32.6</v>
      </c>
      <c r="X77" s="99">
        <f>IF([1]ES!X78="", "", [1]ES!X78)</f>
        <v>37.299999999999997</v>
      </c>
      <c r="Y77" s="99">
        <f>IF([1]ES!Y78="", "", [1]ES!Y78)</f>
        <v>29.8</v>
      </c>
      <c r="Z77" s="99">
        <f>IF([1]ES!Z78="", "", [1]ES!Z78)</f>
        <v>23.1</v>
      </c>
    </row>
    <row r="78" spans="1:220" x14ac:dyDescent="0.25">
      <c r="A78" s="56">
        <v>2013</v>
      </c>
      <c r="B78" s="85">
        <f>IF([1]ES!B79="", "", [1]ES!B79)</f>
        <v>28.7</v>
      </c>
      <c r="C78" s="85">
        <f>IF([1]ES!C79="", "", [1]ES!C79)</f>
        <v>30.1</v>
      </c>
      <c r="D78" s="85">
        <f>IF([1]ES!D79="", "", [1]ES!D79)</f>
        <v>33.700000000000003</v>
      </c>
      <c r="E78" s="140">
        <f>IF([1]ES!E79="", "", [1]ES!E79)</f>
        <v>27.885818315128187</v>
      </c>
      <c r="F78" s="140">
        <f>IF([1]ES!F79="", "", [1]ES!F79)</f>
        <v>32.1</v>
      </c>
      <c r="G78" s="140">
        <f>IF([1]ES!G79="", "", [1]ES!G79)</f>
        <v>26.2</v>
      </c>
      <c r="H78" s="140">
        <f>IF([1]ES!H79="", "", [1]ES!H79)</f>
        <v>24.5</v>
      </c>
      <c r="I78" s="140">
        <f>IF([1]ES!I79="", "", [1]ES!I79)</f>
        <v>27.3</v>
      </c>
      <c r="J78" s="96">
        <f>IF([1]ES!J79="", "", [1]ES!J79)</f>
        <v>31.042681374628767</v>
      </c>
      <c r="K78" s="96">
        <f>IF([1]ES!K79="", "", [1]ES!K79)</f>
        <v>37.700000000000003</v>
      </c>
      <c r="L78" s="96">
        <f>IF([1]ES!L79="", "", [1]ES!L79)</f>
        <v>28.2</v>
      </c>
      <c r="M78" s="96">
        <f>IF([1]ES!M79="", "", [1]ES!M79)</f>
        <v>23</v>
      </c>
      <c r="N78" s="96">
        <f>IF([1]ES!N79="", "", [1]ES!N79)</f>
        <v>26.2</v>
      </c>
      <c r="O78" s="96">
        <f>IF([1]ES!O79="", "", [1]ES!O79)</f>
        <v>33.700000000000003</v>
      </c>
      <c r="P78" s="96">
        <f>IF([1]ES!P79="", "", [1]ES!P79)</f>
        <v>30.8</v>
      </c>
      <c r="Q78" s="96">
        <f>IF([1]ES!Q79="", "", [1]ES!Q79)</f>
        <v>27.3</v>
      </c>
      <c r="R78" s="99">
        <f>IF([1]ES!R79="", "", [1]ES!R79)</f>
        <v>39.488828780254018</v>
      </c>
      <c r="S78" s="99">
        <f>IF([1]ES!S79="", "", [1]ES!S79)</f>
        <v>37.200000000000003</v>
      </c>
      <c r="T78" s="99">
        <f>IF([1]ES!T79="", "", [1]ES!T79)</f>
        <v>46.8</v>
      </c>
      <c r="U78" s="99">
        <f>IF([1]ES!U79="", "", [1]ES!U79)</f>
        <v>40.299999999999997</v>
      </c>
      <c r="V78" s="99">
        <f>IF([1]ES!V79="", "", [1]ES!V79)</f>
        <v>35.200000000000003</v>
      </c>
      <c r="W78" s="99">
        <f>IF([1]ES!W79="", "", [1]ES!W79)</f>
        <v>34.799999999999997</v>
      </c>
      <c r="X78" s="99">
        <f>IF([1]ES!X79="", "", [1]ES!X79)</f>
        <v>46</v>
      </c>
      <c r="Y78" s="99">
        <f>IF([1]ES!Y79="", "", [1]ES!Y79)</f>
        <v>34.799999999999997</v>
      </c>
      <c r="Z78" s="99">
        <f>IF([1]ES!Z79="", "", [1]ES!Z79)</f>
        <v>26.8</v>
      </c>
    </row>
    <row r="79" spans="1:220" x14ac:dyDescent="0.25">
      <c r="A79" s="56">
        <v>2015</v>
      </c>
      <c r="B79" s="85">
        <f>IF([1]ES!B80="", "", [1]ES!B80)</f>
        <v>29.4</v>
      </c>
      <c r="C79" s="85">
        <f>IF([1]ES!C80="", "", [1]ES!C80)</f>
        <v>30.8</v>
      </c>
      <c r="D79" s="85">
        <f>IF([1]ES!D80="", "", [1]ES!D80)</f>
        <v>35.1</v>
      </c>
      <c r="E79" s="140">
        <f>IF([1]ES!E80="", "", [1]ES!E80)</f>
        <v>29.418151245076437</v>
      </c>
      <c r="F79" s="140">
        <f>IF([1]ES!F80="", "", [1]ES!F80)</f>
        <v>35.200000000000003</v>
      </c>
      <c r="G79" s="140">
        <f>IF([1]ES!G80="", "", [1]ES!G80)</f>
        <v>27.5</v>
      </c>
      <c r="H79" s="140">
        <f>IF([1]ES!H80="", "", [1]ES!H80)</f>
        <v>26.5</v>
      </c>
      <c r="I79" s="140">
        <f>IF([1]ES!I80="", "", [1]ES!I80)</f>
        <v>28.3</v>
      </c>
      <c r="J79" s="96">
        <f>IF([1]ES!J80="", "", [1]ES!J80)</f>
        <v>31.958327695192434</v>
      </c>
      <c r="K79" s="96">
        <f>IF([1]ES!K80="", "", [1]ES!K80)</f>
        <v>39.6</v>
      </c>
      <c r="L79" s="96">
        <f>IF([1]ES!L80="", "", [1]ES!L80)</f>
        <v>27.9</v>
      </c>
      <c r="M79" s="96">
        <f>IF([1]ES!M80="", "", [1]ES!M80)</f>
        <v>28.1</v>
      </c>
      <c r="N79" s="96">
        <f>IF([1]ES!N80="", "", [1]ES!N80)</f>
        <v>28</v>
      </c>
      <c r="O79" s="96">
        <f>IF([1]ES!O80="", "", [1]ES!O80)</f>
        <v>34.700000000000003</v>
      </c>
      <c r="P79" s="96">
        <f>IF([1]ES!P80="", "", [1]ES!P80)</f>
        <v>32.5</v>
      </c>
      <c r="Q79" s="96">
        <f>IF([1]ES!Q80="", "", [1]ES!Q80)</f>
        <v>26.6</v>
      </c>
      <c r="R79" s="99">
        <f>IF([1]ES!R80="", "", [1]ES!R80)</f>
        <v>41.114414441492244</v>
      </c>
      <c r="S79" s="99">
        <f>IF([1]ES!S80="", "", [1]ES!S80)</f>
        <v>38.1</v>
      </c>
      <c r="T79" s="99">
        <f>IF([1]ES!T80="", "", [1]ES!T80)</f>
        <v>47.8</v>
      </c>
      <c r="U79" s="99">
        <f>IF([1]ES!U80="", "", [1]ES!U80)</f>
        <v>42.3</v>
      </c>
      <c r="V79" s="99">
        <f>IF([1]ES!V80="", "", [1]ES!V80)</f>
        <v>39.299999999999997</v>
      </c>
      <c r="W79" s="99">
        <f>IF([1]ES!W80="", "", [1]ES!W80)</f>
        <v>35.6</v>
      </c>
      <c r="X79" s="99">
        <f>IF([1]ES!X80="", "", [1]ES!X80)</f>
        <v>46.9</v>
      </c>
      <c r="Y79" s="99">
        <f>IF([1]ES!Y80="", "", [1]ES!Y80)</f>
        <v>37.5</v>
      </c>
      <c r="Z79" s="99">
        <f>IF([1]ES!Z80="", "", [1]ES!Z80)</f>
        <v>27.2</v>
      </c>
    </row>
    <row r="80" spans="1:220" ht="22.5" x14ac:dyDescent="0.25">
      <c r="A80" s="55" t="s">
        <v>36</v>
      </c>
      <c r="B80" s="85" t="str">
        <f>IF([1]ES!B81="", "", [1]ES!B81)</f>
        <v/>
      </c>
      <c r="C80" s="85" t="str">
        <f>IF([1]ES!C81="", "", [1]ES!C81)</f>
        <v/>
      </c>
      <c r="D80" s="85" t="str">
        <f>IF([1]ES!D81="", "", [1]ES!D81)</f>
        <v/>
      </c>
      <c r="E80" s="140" t="str">
        <f>IF([1]ES!E81="", "", [1]ES!E81)</f>
        <v/>
      </c>
      <c r="F80" s="140" t="str">
        <f>IF([1]ES!F81="", "", [1]ES!F81)</f>
        <v/>
      </c>
      <c r="G80" s="140" t="str">
        <f>IF([1]ES!G81="", "", [1]ES!G81)</f>
        <v/>
      </c>
      <c r="H80" s="140" t="str">
        <f>IF([1]ES!H81="", "", [1]ES!H81)</f>
        <v/>
      </c>
      <c r="I80" s="140" t="str">
        <f>IF([1]ES!I81="", "", [1]ES!I81)</f>
        <v/>
      </c>
      <c r="J80" s="96" t="str">
        <f>IF([1]ES!J81="", "", [1]ES!J81)</f>
        <v/>
      </c>
      <c r="K80" s="96" t="str">
        <f>IF([1]ES!K81="", "", [1]ES!K81)</f>
        <v/>
      </c>
      <c r="L80" s="96" t="str">
        <f>IF([1]ES!L81="", "", [1]ES!L81)</f>
        <v/>
      </c>
      <c r="M80" s="96" t="str">
        <f>IF([1]ES!M81="", "", [1]ES!M81)</f>
        <v/>
      </c>
      <c r="N80" s="96" t="str">
        <f>IF([1]ES!N81="", "", [1]ES!N81)</f>
        <v/>
      </c>
      <c r="O80" s="96" t="str">
        <f>IF([1]ES!O81="", "", [1]ES!O81)</f>
        <v/>
      </c>
      <c r="P80" s="96" t="str">
        <f>IF([1]ES!P81="", "", [1]ES!P81)</f>
        <v/>
      </c>
      <c r="Q80" s="96" t="str">
        <f>IF([1]ES!Q81="", "", [1]ES!Q81)</f>
        <v/>
      </c>
      <c r="R80" s="99" t="str">
        <f>IF([1]ES!R81="", "", [1]ES!R81)</f>
        <v/>
      </c>
      <c r="S80" s="99" t="str">
        <f>IF([1]ES!S81="", "", [1]ES!S81)</f>
        <v/>
      </c>
      <c r="T80" s="99" t="str">
        <f>IF([1]ES!T81="", "", [1]ES!T81)</f>
        <v/>
      </c>
      <c r="U80" s="99" t="str">
        <f>IF([1]ES!U81="", "", [1]ES!U81)</f>
        <v/>
      </c>
      <c r="V80" s="99" t="str">
        <f>IF([1]ES!V81="", "", [1]ES!V81)</f>
        <v/>
      </c>
      <c r="W80" s="99" t="str">
        <f>IF([1]ES!W81="", "", [1]ES!W81)</f>
        <v/>
      </c>
      <c r="X80" s="99" t="str">
        <f>IF([1]ES!X81="", "", [1]ES!X81)</f>
        <v/>
      </c>
      <c r="Y80" s="99" t="str">
        <f>IF([1]ES!Y81="", "", [1]ES!Y81)</f>
        <v/>
      </c>
      <c r="Z80" s="99" t="str">
        <f>IF([1]ES!Z81="", "", [1]ES!Z81)</f>
        <v/>
      </c>
    </row>
    <row r="81" spans="1:220" x14ac:dyDescent="0.25">
      <c r="A81" s="55" t="s">
        <v>37</v>
      </c>
      <c r="B81" s="85" t="str">
        <f>IF([1]ES!B82="", "", [1]ES!B82)</f>
        <v/>
      </c>
      <c r="C81" s="85" t="str">
        <f>IF([1]ES!C82="", "", [1]ES!C82)</f>
        <v/>
      </c>
      <c r="D81" s="85" t="str">
        <f>IF([1]ES!D82="", "", [1]ES!D82)</f>
        <v/>
      </c>
      <c r="E81" s="140" t="str">
        <f>IF([1]ES!E82="", "", [1]ES!E82)</f>
        <v/>
      </c>
      <c r="F81" s="140" t="str">
        <f>IF([1]ES!F82="", "", [1]ES!F82)</f>
        <v/>
      </c>
      <c r="G81" s="140" t="str">
        <f>IF([1]ES!G82="", "", [1]ES!G82)</f>
        <v/>
      </c>
      <c r="H81" s="140" t="str">
        <f>IF([1]ES!H82="", "", [1]ES!H82)</f>
        <v/>
      </c>
      <c r="I81" s="140" t="str">
        <f>IF([1]ES!I82="", "", [1]ES!I82)</f>
        <v/>
      </c>
      <c r="J81" s="96" t="str">
        <f>IF([1]ES!J82="", "", [1]ES!J82)</f>
        <v/>
      </c>
      <c r="K81" s="96" t="str">
        <f>IF([1]ES!K82="", "", [1]ES!K82)</f>
        <v/>
      </c>
      <c r="L81" s="96" t="str">
        <f>IF([1]ES!L82="", "", [1]ES!L82)</f>
        <v/>
      </c>
      <c r="M81" s="96" t="str">
        <f>IF([1]ES!M82="", "", [1]ES!M82)</f>
        <v/>
      </c>
      <c r="N81" s="96" t="str">
        <f>IF([1]ES!N82="", "", [1]ES!N82)</f>
        <v/>
      </c>
      <c r="O81" s="96" t="str">
        <f>IF([1]ES!O82="", "", [1]ES!O82)</f>
        <v/>
      </c>
      <c r="P81" s="96" t="str">
        <f>IF([1]ES!P82="", "", [1]ES!P82)</f>
        <v/>
      </c>
      <c r="Q81" s="96" t="str">
        <f>IF([1]ES!Q82="", "", [1]ES!Q82)</f>
        <v/>
      </c>
      <c r="R81" s="99" t="str">
        <f>IF([1]ES!R82="", "", [1]ES!R82)</f>
        <v/>
      </c>
      <c r="S81" s="99" t="str">
        <f>IF([1]ES!S82="", "", [1]ES!S82)</f>
        <v/>
      </c>
      <c r="T81" s="99" t="str">
        <f>IF([1]ES!T82="", "", [1]ES!T82)</f>
        <v/>
      </c>
      <c r="U81" s="99" t="str">
        <f>IF([1]ES!U82="", "", [1]ES!U82)</f>
        <v/>
      </c>
      <c r="V81" s="99" t="str">
        <f>IF([1]ES!V82="", "", [1]ES!V82)</f>
        <v/>
      </c>
      <c r="W81" s="99" t="str">
        <f>IF([1]ES!W82="", "", [1]ES!W82)</f>
        <v/>
      </c>
      <c r="X81" s="99" t="str">
        <f>IF([1]ES!X82="", "", [1]ES!X82)</f>
        <v/>
      </c>
      <c r="Y81" s="99" t="str">
        <f>IF([1]ES!Y82="", "", [1]ES!Y82)</f>
        <v/>
      </c>
      <c r="Z81" s="99" t="str">
        <f>IF([1]ES!Z82="", "", [1]ES!Z82)</f>
        <v/>
      </c>
    </row>
    <row r="82" spans="1:220" x14ac:dyDescent="0.25">
      <c r="A82" s="56">
        <v>2000</v>
      </c>
      <c r="B82" s="85">
        <f>IF([1]ES!B83="", "", [1]ES!B83)</f>
        <v>7.7494115200726776</v>
      </c>
      <c r="C82" s="85">
        <f>IF([1]ES!C83="", "", [1]ES!C83)</f>
        <v>3.8734964039637023</v>
      </c>
      <c r="D82" s="85">
        <f>IF([1]ES!D83="", "", [1]ES!D83)</f>
        <v>5.9001857288358996</v>
      </c>
      <c r="E82" s="140">
        <f>IF([1]ES!E83="", "", [1]ES!E83)</f>
        <v>11.340064564873959</v>
      </c>
      <c r="F82" s="140">
        <f>IF([1]ES!F83="", "", [1]ES!F83)</f>
        <v>9.9048800661703869</v>
      </c>
      <c r="G82" s="140">
        <f>IF([1]ES!G83="", "", [1]ES!G83)</f>
        <v>16.87927815805849</v>
      </c>
      <c r="H82" s="140">
        <f>IF([1]ES!H83="", "", [1]ES!H83)</f>
        <v>16.216216216216218</v>
      </c>
      <c r="I82" s="140">
        <f>IF([1]ES!I83="", "", [1]ES!I83)</f>
        <v>9.754684979108923</v>
      </c>
      <c r="J82" s="96">
        <f>IF([1]ES!J83="", "", [1]ES!J83)</f>
        <v>6.349699854112357</v>
      </c>
      <c r="K82" s="96">
        <f>IF([1]ES!K83="", "", [1]ES!K83)</f>
        <v>4.6976241900647944</v>
      </c>
      <c r="L82" s="96">
        <f>IF([1]ES!L83="", "", [1]ES!L83)</f>
        <v>10.30716723549488</v>
      </c>
      <c r="M82" s="96">
        <f>IF([1]ES!M83="", "", [1]ES!M83)</f>
        <v>1.5873015873015872</v>
      </c>
      <c r="N82" s="96">
        <f>IF([1]ES!N83="", "", [1]ES!N83)</f>
        <v>1.5748031496062995</v>
      </c>
      <c r="O82" s="96">
        <f>IF([1]ES!O83="", "", [1]ES!O83)</f>
        <v>11.609388097233863</v>
      </c>
      <c r="P82" s="96">
        <f>IF([1]ES!P83="", "", [1]ES!P83)</f>
        <v>4.174004931313843</v>
      </c>
      <c r="Q82" s="96">
        <f>IF([1]ES!Q83="", "", [1]ES!Q83)</f>
        <v>3.0316742081447967</v>
      </c>
      <c r="R82" s="99">
        <f>IF([1]ES!R83="", "", [1]ES!R83)</f>
        <v>2.7545160536638753</v>
      </c>
      <c r="S82" s="99">
        <f>IF([1]ES!S83="", "", [1]ES!S83)</f>
        <v>7.6065891472868215</v>
      </c>
      <c r="T82" s="99">
        <f>IF([1]ES!T83="", "", [1]ES!T83)</f>
        <v>2.6722472633612364</v>
      </c>
      <c r="U82" s="99">
        <f>IF([1]ES!U83="", "", [1]ES!U83)</f>
        <v>5.9823008849557517</v>
      </c>
      <c r="V82" s="99">
        <f>IF([1]ES!V83="", "", [1]ES!V83)</f>
        <v>12.420886075949365</v>
      </c>
      <c r="W82" s="99">
        <f>IF([1]ES!W83="", "", [1]ES!W83)</f>
        <v>8.0451266876271497</v>
      </c>
      <c r="X82" s="99">
        <f>IF([1]ES!X83="", "", [1]ES!X83)</f>
        <v>0.51504785332667102</v>
      </c>
      <c r="Y82" s="99">
        <f>IF([1]ES!Y83="", "", [1]ES!Y83)</f>
        <v>2.7896712996508795</v>
      </c>
      <c r="Z82" s="99">
        <f>IF([1]ES!Z83="", "", [1]ES!Z83)</f>
        <v>2.2637795275590551</v>
      </c>
    </row>
    <row r="83" spans="1:220" x14ac:dyDescent="0.25">
      <c r="A83" s="56">
        <v>2006</v>
      </c>
      <c r="B83" s="85">
        <f>IF([1]ES!B84="", "", [1]ES!B84)</f>
        <v>5.7251297186090548</v>
      </c>
      <c r="C83" s="85">
        <f>IF([1]ES!C84="", "", [1]ES!C84)</f>
        <v>3.2593299789625028</v>
      </c>
      <c r="D83" s="85">
        <f>IF([1]ES!D84="", "", [1]ES!D84)</f>
        <v>4.2432505871164334</v>
      </c>
      <c r="E83" s="140">
        <f>IF([1]ES!E84="", "", [1]ES!E84)</f>
        <v>8.0495583006488047</v>
      </c>
      <c r="F83" s="140">
        <f>IF([1]ES!F84="", "", [1]ES!F84)</f>
        <v>8.0395162663941413</v>
      </c>
      <c r="G83" s="140">
        <f>IF([1]ES!G84="", "", [1]ES!G84)</f>
        <v>8.694006309148266</v>
      </c>
      <c r="H83" s="140">
        <f>IF([1]ES!H84="", "", [1]ES!H84)</f>
        <v>11.065362840967577</v>
      </c>
      <c r="I83" s="140">
        <f>IF([1]ES!I84="", "", [1]ES!I84)</f>
        <v>7.5107226934115907</v>
      </c>
      <c r="J83" s="96">
        <f>IF([1]ES!J84="", "", [1]ES!J84)</f>
        <v>4.7124863252701701</v>
      </c>
      <c r="K83" s="96">
        <f>IF([1]ES!K84="", "", [1]ES!K84)</f>
        <v>3.859250851305335</v>
      </c>
      <c r="L83" s="96">
        <f>IF([1]ES!L84="", "", [1]ES!L84)</f>
        <v>8.4395167962932316</v>
      </c>
      <c r="M83" s="96">
        <f>IF([1]ES!M84="", "", [1]ES!M84)</f>
        <v>0.35211267605633806</v>
      </c>
      <c r="N83" s="96">
        <f>IF([1]ES!N84="", "", [1]ES!N84)</f>
        <v>0.75093631192158583</v>
      </c>
      <c r="O83" s="96">
        <f>IF([1]ES!O84="", "", [1]ES!O84)</f>
        <v>8.1073653352876516</v>
      </c>
      <c r="P83" s="96">
        <f>IF([1]ES!P84="", "", [1]ES!P84)</f>
        <v>3.0005634861006762</v>
      </c>
      <c r="Q83" s="96">
        <f>IF([1]ES!Q84="", "", [1]ES!Q84)</f>
        <v>2.7099953073674334</v>
      </c>
      <c r="R83" s="99">
        <f>IF([1]ES!R84="", "", [1]ES!R84)</f>
        <v>1.9230190496253272</v>
      </c>
      <c r="S83" s="99">
        <f>IF([1]ES!S84="", "", [1]ES!S84)</f>
        <v>4.139871382636656</v>
      </c>
      <c r="T83" s="99">
        <f>IF([1]ES!T84="", "", [1]ES!T84)</f>
        <v>1.6232575201760819</v>
      </c>
      <c r="U83" s="99">
        <f>IF([1]ES!U84="", "", [1]ES!U84)</f>
        <v>4.5682102628285346</v>
      </c>
      <c r="V83" s="99">
        <f>IF([1]ES!V84="", "", [1]ES!V84)</f>
        <v>7.5923392612859102</v>
      </c>
      <c r="W83" s="99">
        <f>IF([1]ES!W84="", "", [1]ES!W84)</f>
        <v>6.6457680250783691</v>
      </c>
      <c r="X83" s="99">
        <f>IF([1]ES!X84="", "", [1]ES!X84)</f>
        <v>0.29221268263292666</v>
      </c>
      <c r="Y83" s="99">
        <f>IF([1]ES!Y84="", "", [1]ES!Y84)</f>
        <v>2.1364165606130352</v>
      </c>
      <c r="Z83" s="99">
        <f>IF([1]ES!Z84="", "", [1]ES!Z84)</f>
        <v>1.3642564802182813</v>
      </c>
    </row>
    <row r="84" spans="1:220" x14ac:dyDescent="0.25">
      <c r="A84" s="56">
        <v>2011</v>
      </c>
      <c r="B84" s="85">
        <f>IF([1]ES!B85="", "", [1]ES!B85)</f>
        <v>5.1914903353435831</v>
      </c>
      <c r="C84" s="85">
        <f>IF([1]ES!C85="", "", [1]ES!C85)</f>
        <v>2.9999782436852294</v>
      </c>
      <c r="D84" s="85">
        <f>IF([1]ES!D85="", "", [1]ES!D85)</f>
        <v>3.9710776400273753</v>
      </c>
      <c r="E84" s="140">
        <f>IF([1]ES!E85="", "", [1]ES!E85)</f>
        <v>7.6535990612009455</v>
      </c>
      <c r="F84" s="140">
        <f>IF([1]ES!F85="", "", [1]ES!F85)</f>
        <v>7.2387037882245542</v>
      </c>
      <c r="G84" s="140">
        <f>IF([1]ES!G85="", "", [1]ES!G85)</f>
        <v>7.856063727509957</v>
      </c>
      <c r="H84" s="140">
        <f>IF([1]ES!H85="", "", [1]ES!H85)</f>
        <v>9.9498327759197327</v>
      </c>
      <c r="I84" s="140">
        <f>IF([1]ES!I85="", "", [1]ES!I85)</f>
        <v>7.471971321126067</v>
      </c>
      <c r="J84" s="96">
        <f>IF([1]ES!J85="", "", [1]ES!J85)</f>
        <v>4.7668458720193625</v>
      </c>
      <c r="K84" s="96">
        <f>IF([1]ES!K85="", "", [1]ES!K85)</f>
        <v>3.4099153567110041</v>
      </c>
      <c r="L84" s="96">
        <f>IF([1]ES!L85="", "", [1]ES!L85)</f>
        <v>10.140105078809107</v>
      </c>
      <c r="M84" s="96">
        <f>IF([1]ES!M85="", "", [1]ES!M85)</f>
        <v>0.34843205574912894</v>
      </c>
      <c r="N84" s="96">
        <f>IF([1]ES!N85="", "", [1]ES!N85)</f>
        <v>0.86097651882221427</v>
      </c>
      <c r="O84" s="96">
        <f>IF([1]ES!O85="", "", [1]ES!O85)</f>
        <v>6.9610852559659371</v>
      </c>
      <c r="P84" s="96">
        <f>IF([1]ES!P85="", "", [1]ES!P85)</f>
        <v>3.1006082790547453</v>
      </c>
      <c r="Q84" s="96">
        <f>IF([1]ES!Q85="", "", [1]ES!Q85)</f>
        <v>2.9571984435797667</v>
      </c>
      <c r="R84" s="99">
        <f>IF([1]ES!R85="", "", [1]ES!R85)</f>
        <v>1.6186038612989162</v>
      </c>
      <c r="S84" s="99">
        <f>IF([1]ES!S85="", "", [1]ES!S85)</f>
        <v>3.2822757111597372</v>
      </c>
      <c r="T84" s="99">
        <f>IF([1]ES!T85="", "", [1]ES!T85)</f>
        <v>1.2150077760497666</v>
      </c>
      <c r="U84" s="99">
        <f>IF([1]ES!U85="", "", [1]ES!U85)</f>
        <v>3.9530988274706873</v>
      </c>
      <c r="V84" s="99">
        <f>IF([1]ES!V85="", "", [1]ES!V85)</f>
        <v>6.2314540059347179</v>
      </c>
      <c r="W84" s="99">
        <f>IF([1]ES!W85="", "", [1]ES!W85)</f>
        <v>6.3534978033119307</v>
      </c>
      <c r="X84" s="99">
        <f>IF([1]ES!X85="", "", [1]ES!X85)</f>
        <v>0.17717820397252185</v>
      </c>
      <c r="Y84" s="99">
        <f>IF([1]ES!Y85="", "", [1]ES!Y85)</f>
        <v>1.8506682161533992</v>
      </c>
      <c r="Z84" s="99">
        <f>IF([1]ES!Z85="", "", [1]ES!Z85)</f>
        <v>1.1037067888379841</v>
      </c>
    </row>
    <row r="85" spans="1:220" x14ac:dyDescent="0.25">
      <c r="A85" s="56">
        <v>2012</v>
      </c>
      <c r="B85" s="85" t="str">
        <f>IF([1]ES!B86="", "", [1]ES!B86)</f>
        <v>:</v>
      </c>
      <c r="C85" s="85" t="str">
        <f>IF([1]ES!C86="", "", [1]ES!C86)</f>
        <v>:</v>
      </c>
      <c r="D85" s="85">
        <f>IF([1]ES!D86="", "", [1]ES!D86)</f>
        <v>4.0156698480220072</v>
      </c>
      <c r="E85" s="140">
        <f>IF([1]ES!E86="", "", [1]ES!E86)</f>
        <v>7.7035034826905084</v>
      </c>
      <c r="F85" s="140">
        <f>IF([1]ES!F86="", "", [1]ES!F86)</f>
        <v>7.3543366862782316</v>
      </c>
      <c r="G85" s="140">
        <f>IF([1]ES!G86="", "", [1]ES!G86)</f>
        <v>8.7686567164179099</v>
      </c>
      <c r="H85" s="140">
        <f>IF([1]ES!H86="", "", [1]ES!H86)</f>
        <v>9.9245502031340695</v>
      </c>
      <c r="I85" s="140">
        <f>IF([1]ES!I86="", "", [1]ES!I86)</f>
        <v>7.2836458755480225</v>
      </c>
      <c r="J85" s="96">
        <f>IF([1]ES!J86="", "", [1]ES!J86)</f>
        <v>4.8997171676653064</v>
      </c>
      <c r="K85" s="96">
        <f>IF([1]ES!K86="", "", [1]ES!K86)</f>
        <v>3.5660472124560521</v>
      </c>
      <c r="L85" s="96">
        <f>IF([1]ES!L86="", "", [1]ES!L86)</f>
        <v>10.479476934253542</v>
      </c>
      <c r="M85" s="96">
        <f>IF([1]ES!M86="", "", [1]ES!M86)</f>
        <v>0.35971223021582738</v>
      </c>
      <c r="N85" s="96">
        <f>IF([1]ES!N86="", "", [1]ES!N86)</f>
        <v>0.88723306191427276</v>
      </c>
      <c r="O85" s="96">
        <f>IF([1]ES!O86="", "", [1]ES!O86)</f>
        <v>7.1333401660346425</v>
      </c>
      <c r="P85" s="96">
        <f>IF([1]ES!P86="", "", [1]ES!P86)</f>
        <v>3.23355299899475</v>
      </c>
      <c r="Q85" s="96">
        <f>IF([1]ES!Q86="", "", [1]ES!Q86)</f>
        <v>2.8706199460916442</v>
      </c>
      <c r="R85" s="99">
        <f>IF([1]ES!R86="", "", [1]ES!R86)</f>
        <v>1.6356501379530191</v>
      </c>
      <c r="S85" s="99">
        <f>IF([1]ES!S86="", "", [1]ES!S86)</f>
        <v>3.4153005464480879</v>
      </c>
      <c r="T85" s="99">
        <f>IF([1]ES!T86="", "", [1]ES!T86)</f>
        <v>1.3365250349092357</v>
      </c>
      <c r="U85" s="99">
        <f>IF([1]ES!U86="", "", [1]ES!U86)</f>
        <v>4.4281729428172945</v>
      </c>
      <c r="V85" s="99">
        <f>IF([1]ES!V86="", "", [1]ES!V86)</f>
        <v>6.7640276710222897</v>
      </c>
      <c r="W85" s="99">
        <f>IF([1]ES!W86="", "", [1]ES!W86)</f>
        <v>6.2859132857391611</v>
      </c>
      <c r="X85" s="99">
        <f>IF([1]ES!X86="", "", [1]ES!X86)</f>
        <v>0.21836164541922226</v>
      </c>
      <c r="Y85" s="99">
        <f>IF([1]ES!Y86="", "", [1]ES!Y86)</f>
        <v>1.7687857770239575</v>
      </c>
      <c r="Z85" s="99">
        <f>IF([1]ES!Z86="", "", [1]ES!Z86)</f>
        <v>1.0895107882930997</v>
      </c>
    </row>
    <row r="86" spans="1:220" x14ac:dyDescent="0.25">
      <c r="A86" s="56">
        <v>2013</v>
      </c>
      <c r="B86" s="85" t="str">
        <f>IF([1]ES!B87="", "", [1]ES!B87)</f>
        <v>:</v>
      </c>
      <c r="C86" s="85" t="str">
        <f>IF([1]ES!C87="", "", [1]ES!C87)</f>
        <v>:</v>
      </c>
      <c r="D86" s="85">
        <f>IF([1]ES!D87="", "", [1]ES!D87)</f>
        <v>4.0979952974737852</v>
      </c>
      <c r="E86" s="140">
        <f>IF([1]ES!E87="", "", [1]ES!E87)</f>
        <v>7.8287095463198639</v>
      </c>
      <c r="F86" s="140">
        <f>IF([1]ES!F87="", "", [1]ES!F87)</f>
        <v>7.1666340317211672</v>
      </c>
      <c r="G86" s="140">
        <f>IF([1]ES!G87="", "", [1]ES!G87)</f>
        <v>8.9921095727259193</v>
      </c>
      <c r="H86" s="140">
        <f>IF([1]ES!H87="", "", [1]ES!H87)</f>
        <v>10.221159593544531</v>
      </c>
      <c r="I86" s="140">
        <f>IF([1]ES!I87="", "", [1]ES!I87)</f>
        <v>7.4865906172093366</v>
      </c>
      <c r="J86" s="96">
        <f>IF([1]ES!J87="", "", [1]ES!J87)</f>
        <v>5.0113739763421288</v>
      </c>
      <c r="K86" s="96">
        <f>IF([1]ES!K87="", "", [1]ES!K87)</f>
        <v>3.7480478917230609</v>
      </c>
      <c r="L86" s="96">
        <f>IF([1]ES!L87="", "", [1]ES!L87)</f>
        <v>10.732252655114587</v>
      </c>
      <c r="M86" s="96">
        <f>IF([1]ES!M87="", "", [1]ES!M87)</f>
        <v>0.73529411764705888</v>
      </c>
      <c r="N86" s="96" t="str">
        <f>IF([1]ES!N87="", "", [1]ES!N87)</f>
        <v>:</v>
      </c>
      <c r="O86" s="96">
        <f>IF([1]ES!O87="", "", [1]ES!O87)</f>
        <v>7.3183647532302487</v>
      </c>
      <c r="P86" s="96">
        <f>IF([1]ES!P87="", "", [1]ES!P87)</f>
        <v>3.3207374327264403</v>
      </c>
      <c r="Q86" s="96">
        <f>IF([1]ES!Q87="", "", [1]ES!Q87)</f>
        <v>2.8692444322994941</v>
      </c>
      <c r="R86" s="99">
        <f>IF([1]ES!R87="", "", [1]ES!R87)</f>
        <v>1.6831370425522314</v>
      </c>
      <c r="S86" s="99">
        <f>IF([1]ES!S87="", "", [1]ES!S87)</f>
        <v>3.608247422680412</v>
      </c>
      <c r="T86" s="99">
        <f>IF([1]ES!T87="", "", [1]ES!T87)</f>
        <v>1.4520912158707433</v>
      </c>
      <c r="U86" s="99">
        <f>IF([1]ES!U87="", "", [1]ES!U87)</f>
        <v>4.743223965763196</v>
      </c>
      <c r="V86" s="99">
        <f>IF([1]ES!V87="", "", [1]ES!V87)</f>
        <v>7.0411392405063289</v>
      </c>
      <c r="W86" s="99">
        <f>IF([1]ES!W87="", "", [1]ES!W87)</f>
        <v>6.4979357386465635</v>
      </c>
      <c r="X86" s="99">
        <f>IF([1]ES!X87="", "", [1]ES!X87)</f>
        <v>0.24982742184675058</v>
      </c>
      <c r="Y86" s="99">
        <f>IF([1]ES!Y87="", "", [1]ES!Y87)</f>
        <v>1.7671809256661994</v>
      </c>
      <c r="Z86" s="99">
        <f>IF([1]ES!Z87="", "", [1]ES!Z87)</f>
        <v>1.0030527692978628</v>
      </c>
    </row>
    <row r="87" spans="1:220" x14ac:dyDescent="0.25">
      <c r="A87" s="55" t="s">
        <v>38</v>
      </c>
      <c r="B87" s="85" t="str">
        <f>IF([1]ES!B88="", "", [1]ES!B88)</f>
        <v/>
      </c>
      <c r="C87" s="85" t="str">
        <f>IF([1]ES!C88="", "", [1]ES!C88)</f>
        <v/>
      </c>
      <c r="D87" s="85" t="str">
        <f>IF([1]ES!D88="", "", [1]ES!D88)</f>
        <v/>
      </c>
      <c r="E87" s="140" t="str">
        <f>IF([1]ES!E88="", "", [1]ES!E88)</f>
        <v/>
      </c>
      <c r="F87" s="140" t="str">
        <f>IF([1]ES!F88="", "", [1]ES!F88)</f>
        <v/>
      </c>
      <c r="G87" s="140" t="str">
        <f>IF([1]ES!G88="", "", [1]ES!G88)</f>
        <v/>
      </c>
      <c r="H87" s="140" t="str">
        <f>IF([1]ES!H88="", "", [1]ES!H88)</f>
        <v/>
      </c>
      <c r="I87" s="140" t="str">
        <f>IF([1]ES!I88="", "", [1]ES!I88)</f>
        <v/>
      </c>
      <c r="J87" s="96" t="str">
        <f>IF([1]ES!J88="", "", [1]ES!J88)</f>
        <v/>
      </c>
      <c r="K87" s="96" t="str">
        <f>IF([1]ES!K88="", "", [1]ES!K88)</f>
        <v/>
      </c>
      <c r="L87" s="96" t="str">
        <f>IF([1]ES!L88="", "", [1]ES!L88)</f>
        <v/>
      </c>
      <c r="M87" s="96" t="str">
        <f>IF([1]ES!M88="", "", [1]ES!M88)</f>
        <v/>
      </c>
      <c r="N87" s="96" t="str">
        <f>IF([1]ES!N88="", "", [1]ES!N88)</f>
        <v/>
      </c>
      <c r="O87" s="96" t="str">
        <f>IF([1]ES!O88="", "", [1]ES!O88)</f>
        <v/>
      </c>
      <c r="P87" s="96" t="str">
        <f>IF([1]ES!P88="", "", [1]ES!P88)</f>
        <v/>
      </c>
      <c r="Q87" s="96" t="str">
        <f>IF([1]ES!Q88="", "", [1]ES!Q88)</f>
        <v/>
      </c>
      <c r="R87" s="99" t="str">
        <f>IF([1]ES!R88="", "", [1]ES!R88)</f>
        <v/>
      </c>
      <c r="S87" s="99" t="str">
        <f>IF([1]ES!S88="", "", [1]ES!S88)</f>
        <v/>
      </c>
      <c r="T87" s="99" t="str">
        <f>IF([1]ES!T88="", "", [1]ES!T88)</f>
        <v/>
      </c>
      <c r="U87" s="99" t="str">
        <f>IF([1]ES!U88="", "", [1]ES!U88)</f>
        <v/>
      </c>
      <c r="V87" s="99" t="str">
        <f>IF([1]ES!V88="", "", [1]ES!V88)</f>
        <v/>
      </c>
      <c r="W87" s="99" t="str">
        <f>IF([1]ES!W88="", "", [1]ES!W88)</f>
        <v/>
      </c>
      <c r="X87" s="99" t="str">
        <f>IF([1]ES!X88="", "", [1]ES!X88)</f>
        <v/>
      </c>
      <c r="Y87" s="99" t="str">
        <f>IF([1]ES!Y88="", "", [1]ES!Y88)</f>
        <v/>
      </c>
      <c r="Z87" s="99" t="str">
        <f>IF([1]ES!Z88="", "", [1]ES!Z88)</f>
        <v/>
      </c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  <c r="GM87" s="91"/>
      <c r="GN87" s="91"/>
      <c r="GO87" s="91"/>
      <c r="GP87" s="91"/>
      <c r="GQ87" s="91"/>
      <c r="GR87" s="91"/>
      <c r="GS87" s="91"/>
      <c r="GT87" s="91"/>
      <c r="GU87" s="91"/>
      <c r="GV87" s="91"/>
      <c r="GW87" s="91"/>
      <c r="GX87" s="91"/>
      <c r="GY87" s="91"/>
      <c r="GZ87" s="91"/>
      <c r="HA87" s="91"/>
      <c r="HB87" s="91"/>
      <c r="HC87" s="91"/>
      <c r="HD87" s="91"/>
      <c r="HE87" s="91"/>
      <c r="HF87" s="91"/>
      <c r="HG87" s="91"/>
      <c r="HH87" s="91"/>
      <c r="HI87" s="91"/>
      <c r="HJ87" s="91"/>
      <c r="HK87" s="91"/>
      <c r="HL87" s="91"/>
    </row>
    <row r="88" spans="1:220" x14ac:dyDescent="0.25">
      <c r="A88" s="56">
        <v>2000</v>
      </c>
      <c r="B88" s="85">
        <f>IF([1]ES!B89="", "", [1]ES!B89)</f>
        <v>19.246888535805763</v>
      </c>
      <c r="C88" s="85">
        <f>IF([1]ES!C89="", "", [1]ES!C89)</f>
        <v>17.865461003502297</v>
      </c>
      <c r="D88" s="85">
        <f>IF([1]ES!D89="", "", [1]ES!D89)</f>
        <v>18.421904020130611</v>
      </c>
      <c r="E88" s="140">
        <f>IF([1]ES!E89="", "", [1]ES!E89)</f>
        <v>14.101243217253931</v>
      </c>
      <c r="F88" s="140">
        <f>IF([1]ES!F89="", "", [1]ES!F89)</f>
        <v>19.458229942100903</v>
      </c>
      <c r="G88" s="140">
        <f>IF([1]ES!G89="", "", [1]ES!G89)</f>
        <v>18.186060983198505</v>
      </c>
      <c r="H88" s="140">
        <f>IF([1]ES!H89="", "", [1]ES!H89)</f>
        <v>8.6662749706227977</v>
      </c>
      <c r="I88" s="140">
        <f>IF([1]ES!I89="", "", [1]ES!I89)</f>
        <v>11.636950316468788</v>
      </c>
      <c r="J88" s="96">
        <f>IF([1]ES!J89="", "", [1]ES!J89)</f>
        <v>18.063760074617942</v>
      </c>
      <c r="K88" s="96">
        <f>IF([1]ES!K89="", "", [1]ES!K89)</f>
        <v>17.656587473002165</v>
      </c>
      <c r="L88" s="96">
        <f>IF([1]ES!L89="", "", [1]ES!L89)</f>
        <v>18.202502844141069</v>
      </c>
      <c r="M88" s="96">
        <f>IF([1]ES!M89="", "", [1]ES!M89)</f>
        <v>2.7777777777777772</v>
      </c>
      <c r="N88" s="96">
        <f>IF([1]ES!N89="", "", [1]ES!N89)</f>
        <v>2.3622047244094486</v>
      </c>
      <c r="O88" s="96">
        <f>IF([1]ES!O89="", "", [1]ES!O89)</f>
        <v>17.571248952221289</v>
      </c>
      <c r="P88" s="96">
        <f>IF([1]ES!P89="", "", [1]ES!P89)</f>
        <v>23.194786896794646</v>
      </c>
      <c r="Q88" s="96">
        <f>IF([1]ES!Q89="", "", [1]ES!Q89)</f>
        <v>6.9079939668174957</v>
      </c>
      <c r="R88" s="99">
        <f>IF([1]ES!R89="", "", [1]ES!R89)</f>
        <v>20.949078343847223</v>
      </c>
      <c r="S88" s="99">
        <f>IF([1]ES!S89="", "", [1]ES!S89)</f>
        <v>18.120155038759687</v>
      </c>
      <c r="T88" s="99">
        <f>IF([1]ES!T89="", "", [1]ES!T89)</f>
        <v>27.688345138441729</v>
      </c>
      <c r="U88" s="99">
        <f>IF([1]ES!U89="", "", [1]ES!U89)</f>
        <v>28.283185840707965</v>
      </c>
      <c r="V88" s="99">
        <f>IF([1]ES!V89="", "", [1]ES!V89)</f>
        <v>27.056962025316455</v>
      </c>
      <c r="W88" s="99">
        <f>IF([1]ES!W89="", "", [1]ES!W89)</f>
        <v>23.210652857407062</v>
      </c>
      <c r="X88" s="99">
        <f>IF([1]ES!X89="", "", [1]ES!X89)</f>
        <v>13.752546411961411</v>
      </c>
      <c r="Y88" s="99">
        <f>IF([1]ES!Y89="", "", [1]ES!Y89)</f>
        <v>25.597786707068042</v>
      </c>
      <c r="Z88" s="99">
        <f>IF([1]ES!Z89="", "", [1]ES!Z89)</f>
        <v>8.2677165354330704</v>
      </c>
    </row>
    <row r="89" spans="1:220" x14ac:dyDescent="0.25">
      <c r="A89" s="56">
        <v>2006</v>
      </c>
      <c r="B89" s="85">
        <f>IF([1]ES!B90="", "", [1]ES!B90)</f>
        <v>17.209794720538088</v>
      </c>
      <c r="C89" s="85">
        <f>IF([1]ES!C90="", "", [1]ES!C90)</f>
        <v>15.468233687529633</v>
      </c>
      <c r="D89" s="85">
        <f>IF([1]ES!D90="", "", [1]ES!D90)</f>
        <v>14.863750169827068</v>
      </c>
      <c r="E89" s="140">
        <f>IF([1]ES!E90="", "", [1]ES!E90)</f>
        <v>12.754297862981565</v>
      </c>
      <c r="F89" s="140">
        <f>IF([1]ES!F90="", "", [1]ES!F90)</f>
        <v>17.518310338954183</v>
      </c>
      <c r="G89" s="140">
        <f>IF([1]ES!G90="", "", [1]ES!G90)</f>
        <v>17.690851735015773</v>
      </c>
      <c r="H89" s="140">
        <f>IF([1]ES!H90="", "", [1]ES!H90)</f>
        <v>9.6242923314462168</v>
      </c>
      <c r="I89" s="140">
        <f>IF([1]ES!I90="", "", [1]ES!I90)</f>
        <v>10.080944241994262</v>
      </c>
      <c r="J89" s="96">
        <f>IF([1]ES!J90="", "", [1]ES!J90)</f>
        <v>15.032375070458119</v>
      </c>
      <c r="K89" s="96">
        <f>IF([1]ES!K90="", "", [1]ES!K90)</f>
        <v>16.799091940976162</v>
      </c>
      <c r="L89" s="96">
        <f>IF([1]ES!L90="", "", [1]ES!L90)</f>
        <v>15.191130233327819</v>
      </c>
      <c r="M89" s="96">
        <f>IF([1]ES!M90="", "", [1]ES!M90)</f>
        <v>2.8169014084507045</v>
      </c>
      <c r="N89" s="96">
        <f>IF([1]ES!N90="", "", [1]ES!N90)</f>
        <v>2.247148611805549</v>
      </c>
      <c r="O89" s="96">
        <f>IF([1]ES!O90="", "", [1]ES!O90)</f>
        <v>16.242213264932211</v>
      </c>
      <c r="P89" s="96">
        <f>IF([1]ES!P90="", "", [1]ES!P90)</f>
        <v>17.928249436513902</v>
      </c>
      <c r="Q89" s="96">
        <f>IF([1]ES!Q90="", "", [1]ES!Q90)</f>
        <v>6.0300328484279682</v>
      </c>
      <c r="R89" s="99">
        <f>IF([1]ES!R90="", "", [1]ES!R90)</f>
        <v>15.946913840320201</v>
      </c>
      <c r="S89" s="99">
        <f>IF([1]ES!S90="", "", [1]ES!S90)</f>
        <v>17.403536977491964</v>
      </c>
      <c r="T89" s="99">
        <f>IF([1]ES!T90="", "", [1]ES!T90)</f>
        <v>24.174614820249449</v>
      </c>
      <c r="U89" s="99">
        <f>IF([1]ES!U90="", "", [1]ES!U90)</f>
        <v>25.344180225281598</v>
      </c>
      <c r="V89" s="99">
        <f>IF([1]ES!V90="", "", [1]ES!V90)</f>
        <v>23.597811217510262</v>
      </c>
      <c r="W89" s="99">
        <f>IF([1]ES!W90="", "", [1]ES!W90)</f>
        <v>19.968652037617556</v>
      </c>
      <c r="X89" s="99">
        <f>IF([1]ES!X90="", "", [1]ES!X90)</f>
        <v>9.3417683386052115</v>
      </c>
      <c r="Y89" s="99">
        <f>IF([1]ES!Y90="", "", [1]ES!Y90)</f>
        <v>18.802631935230565</v>
      </c>
      <c r="Z89" s="99">
        <f>IF([1]ES!Z90="", "", [1]ES!Z90)</f>
        <v>6.8992399142467367</v>
      </c>
    </row>
    <row r="90" spans="1:220" x14ac:dyDescent="0.25">
      <c r="A90" s="56">
        <v>2011</v>
      </c>
      <c r="B90" s="85">
        <f>IF([1]ES!B91="", "", [1]ES!B91)</f>
        <v>15.826459274406592</v>
      </c>
      <c r="C90" s="85">
        <f>IF([1]ES!C91="", "", [1]ES!C91)</f>
        <v>14.215841796936523</v>
      </c>
      <c r="D90" s="85">
        <f>IF([1]ES!D91="", "", [1]ES!D91)</f>
        <v>12.928336703080836</v>
      </c>
      <c r="E90" s="140">
        <f>IF([1]ES!E91="", "", [1]ES!E91)</f>
        <v>11.434652027766173</v>
      </c>
      <c r="F90" s="140">
        <f>IF([1]ES!F91="", "", [1]ES!F91)</f>
        <v>15.335463258785943</v>
      </c>
      <c r="G90" s="140">
        <f>IF([1]ES!G91="", "", [1]ES!G91)</f>
        <v>15.89067435791787</v>
      </c>
      <c r="H90" s="140">
        <f>IF([1]ES!H91="", "", [1]ES!H91)</f>
        <v>9.9498327759197327</v>
      </c>
      <c r="I90" s="140">
        <f>IF([1]ES!I91="", "", [1]ES!I91)</f>
        <v>8.9797209433100189</v>
      </c>
      <c r="J90" s="96">
        <f>IF([1]ES!J91="", "", [1]ES!J91)</f>
        <v>13.246893695525474</v>
      </c>
      <c r="K90" s="96">
        <f>IF([1]ES!K91="", "", [1]ES!K91)</f>
        <v>15.622732769044742</v>
      </c>
      <c r="L90" s="96">
        <f>IF([1]ES!L91="", "", [1]ES!L91)</f>
        <v>13.765323992994746</v>
      </c>
      <c r="M90" s="96">
        <f>IF([1]ES!M91="", "", [1]ES!M91)</f>
        <v>2.7874564459930316</v>
      </c>
      <c r="N90" s="96">
        <f>IF([1]ES!N91="", "", [1]ES!N91)</f>
        <v>2.9593738352590391</v>
      </c>
      <c r="O90" s="96">
        <f>IF([1]ES!O91="", "", [1]ES!O91)</f>
        <v>15.021289236558074</v>
      </c>
      <c r="P90" s="96">
        <f>IF([1]ES!P91="", "", [1]ES!P91)</f>
        <v>15.083167357485063</v>
      </c>
      <c r="Q90" s="96">
        <f>IF([1]ES!Q91="", "", [1]ES!Q91)</f>
        <v>5.5901426718547347</v>
      </c>
      <c r="R90" s="99">
        <f>IF([1]ES!R91="", "", [1]ES!R91)</f>
        <v>13.584597259517921</v>
      </c>
      <c r="S90" s="99">
        <f>IF([1]ES!S91="", "", [1]ES!S91)</f>
        <v>16.586433260393875</v>
      </c>
      <c r="T90" s="99">
        <f>IF([1]ES!T91="", "", [1]ES!T91)</f>
        <v>21.81181959564541</v>
      </c>
      <c r="U90" s="99">
        <f>IF([1]ES!U91="", "", [1]ES!U91)</f>
        <v>24.958123953098827</v>
      </c>
      <c r="V90" s="99">
        <f>IF([1]ES!V91="", "", [1]ES!V91)</f>
        <v>22.848664688427299</v>
      </c>
      <c r="W90" s="99">
        <f>IF([1]ES!W91="", "", [1]ES!W91)</f>
        <v>17.843866171003718</v>
      </c>
      <c r="X90" s="99">
        <f>IF([1]ES!X91="", "", [1]ES!X91)</f>
        <v>7.5813620962979087</v>
      </c>
      <c r="Y90" s="99">
        <f>IF([1]ES!Y91="", "", [1]ES!Y91)</f>
        <v>15.517141196978502</v>
      </c>
      <c r="Z90" s="99">
        <f>IF([1]ES!Z91="", "", [1]ES!Z91)</f>
        <v>5.9766763848396502</v>
      </c>
    </row>
    <row r="91" spans="1:220" x14ac:dyDescent="0.25">
      <c r="A91" s="56">
        <v>2012</v>
      </c>
      <c r="B91" s="85" t="str">
        <f>IF([1]ES!B92="", "", [1]ES!B92)</f>
        <v>:</v>
      </c>
      <c r="C91" s="85" t="str">
        <f>IF([1]ES!C92="", "", [1]ES!C92)</f>
        <v>:</v>
      </c>
      <c r="D91" s="85">
        <f>IF([1]ES!D92="", "", [1]ES!D92)</f>
        <v>12.743145797952282</v>
      </c>
      <c r="E91" s="140">
        <f>IF([1]ES!E92="", "", [1]ES!E92)</f>
        <v>11.273521156045327</v>
      </c>
      <c r="F91" s="140">
        <f>IF([1]ES!F92="", "", [1]ES!F92)</f>
        <v>15.002846840007592</v>
      </c>
      <c r="G91" s="140">
        <f>IF([1]ES!G92="", "", [1]ES!G92)</f>
        <v>15.786452353616532</v>
      </c>
      <c r="H91" s="140">
        <f>IF([1]ES!H92="", "", [1]ES!H92)</f>
        <v>9.8084735925710955</v>
      </c>
      <c r="I91" s="140">
        <f>IF([1]ES!I92="", "", [1]ES!I92)</f>
        <v>8.8531112994142145</v>
      </c>
      <c r="J91" s="96">
        <f>IF([1]ES!J92="", "", [1]ES!J92)</f>
        <v>13.041070462288173</v>
      </c>
      <c r="K91" s="96">
        <f>IF([1]ES!K92="", "", [1]ES!K92)</f>
        <v>15.143144148669011</v>
      </c>
      <c r="L91" s="96">
        <f>IF([1]ES!L92="", "", [1]ES!L92)</f>
        <v>13.748637849618598</v>
      </c>
      <c r="M91" s="96">
        <f>IF([1]ES!M92="", "", [1]ES!M92)</f>
        <v>2.877697841726619</v>
      </c>
      <c r="N91" s="96">
        <f>IF([1]ES!N92="", "", [1]ES!N92)</f>
        <v>3.0496235980949455</v>
      </c>
      <c r="O91" s="96">
        <f>IF([1]ES!O92="", "", [1]ES!O92)</f>
        <v>14.635646202726249</v>
      </c>
      <c r="P91" s="96">
        <f>IF([1]ES!P92="", "", [1]ES!P92)</f>
        <v>14.911202948732265</v>
      </c>
      <c r="Q91" s="96">
        <f>IF([1]ES!Q92="", "", [1]ES!Q92)</f>
        <v>5.5121293800539082</v>
      </c>
      <c r="R91" s="99">
        <f>IF([1]ES!R92="", "", [1]ES!R92)</f>
        <v>13.389687050003849</v>
      </c>
      <c r="S91" s="99">
        <f>IF([1]ES!S92="", "", [1]ES!S92)</f>
        <v>16.347905282331514</v>
      </c>
      <c r="T91" s="99">
        <f>IF([1]ES!T92="", "", [1]ES!T92)</f>
        <v>21.374426491123078</v>
      </c>
      <c r="U91" s="99">
        <f>IF([1]ES!U92="", "", [1]ES!U92)</f>
        <v>24.302649930264995</v>
      </c>
      <c r="V91" s="99">
        <f>IF([1]ES!V92="", "", [1]ES!V92)</f>
        <v>22.444273635664867</v>
      </c>
      <c r="W91" s="99">
        <f>IF([1]ES!W92="", "", [1]ES!W92)</f>
        <v>17.586627198328401</v>
      </c>
      <c r="X91" s="99">
        <f>IF([1]ES!X92="", "", [1]ES!X92)</f>
        <v>7.3889727369063314</v>
      </c>
      <c r="Y91" s="99">
        <f>IF([1]ES!Y92="", "", [1]ES!Y92)</f>
        <v>15.458703092346369</v>
      </c>
      <c r="Z91" s="99">
        <f>IF([1]ES!Z92="", "", [1]ES!Z92)</f>
        <v>5.8748130741294595</v>
      </c>
    </row>
    <row r="92" spans="1:220" x14ac:dyDescent="0.25">
      <c r="A92" s="56">
        <v>2013</v>
      </c>
      <c r="B92" s="85" t="str">
        <f>IF([1]ES!B93="", "", [1]ES!B93)</f>
        <v>:</v>
      </c>
      <c r="C92" s="85" t="str">
        <f>IF([1]ES!C93="", "", [1]ES!C93)</f>
        <v>:</v>
      </c>
      <c r="D92" s="85">
        <f>IF([1]ES!D93="", "", [1]ES!D93)</f>
        <v>12.489553037141041</v>
      </c>
      <c r="E92" s="140">
        <f>IF([1]ES!E93="", "", [1]ES!E93)</f>
        <v>11.015807148510193</v>
      </c>
      <c r="F92" s="140">
        <f>IF([1]ES!F93="", "", [1]ES!F93)</f>
        <v>14.861954180536522</v>
      </c>
      <c r="G92" s="140">
        <f>IF([1]ES!G93="", "", [1]ES!G93)</f>
        <v>15.542652970075926</v>
      </c>
      <c r="H92" s="140">
        <f>IF([1]ES!H93="", "", [1]ES!H93)</f>
        <v>9.5337716676628794</v>
      </c>
      <c r="I92" s="140">
        <f>IF([1]ES!I93="", "", [1]ES!I93)</f>
        <v>8.570673113243183</v>
      </c>
      <c r="J92" s="96">
        <f>IF([1]ES!J93="", "", [1]ES!J93)</f>
        <v>12.779799818016379</v>
      </c>
      <c r="K92" s="96">
        <f>IF([1]ES!K93="", "", [1]ES!K93)</f>
        <v>14.705882352941174</v>
      </c>
      <c r="L92" s="96">
        <f>IF([1]ES!L93="", "", [1]ES!L93)</f>
        <v>13.415315818893237</v>
      </c>
      <c r="M92" s="96">
        <f>IF([1]ES!M93="", "", [1]ES!M93)</f>
        <v>2.9411764705882355</v>
      </c>
      <c r="N92" s="96">
        <f>IF([1]ES!N93="", "", [1]ES!N93)</f>
        <v>3.1746031746031744</v>
      </c>
      <c r="O92" s="96">
        <f>IF([1]ES!O93="", "", [1]ES!O93)</f>
        <v>14.25545435289134</v>
      </c>
      <c r="P92" s="96">
        <f>IF([1]ES!P93="", "", [1]ES!P93)</f>
        <v>14.7314783006985</v>
      </c>
      <c r="Q92" s="96">
        <f>IF([1]ES!Q93="", "", [1]ES!Q93)</f>
        <v>5.4379013526438031</v>
      </c>
      <c r="R92" s="99">
        <f>IF([1]ES!R93="", "", [1]ES!R93)</f>
        <v>13.140201254456027</v>
      </c>
      <c r="S92" s="99">
        <f>IF([1]ES!S93="", "", [1]ES!S93)</f>
        <v>15.885660731021556</v>
      </c>
      <c r="T92" s="99">
        <f>IF([1]ES!T93="", "", [1]ES!T93)</f>
        <v>20.758768790264849</v>
      </c>
      <c r="U92" s="99">
        <f>IF([1]ES!U93="", "", [1]ES!U93)</f>
        <v>24.322396576319548</v>
      </c>
      <c r="V92" s="99">
        <f>IF([1]ES!V93="", "", [1]ES!V93)</f>
        <v>22.784810126582279</v>
      </c>
      <c r="W92" s="99">
        <f>IF([1]ES!W93="", "", [1]ES!W93)</f>
        <v>17.052593789265842</v>
      </c>
      <c r="X92" s="99">
        <f>IF([1]ES!X93="", "", [1]ES!X93)</f>
        <v>7.1628151605798633</v>
      </c>
      <c r="Y92" s="99">
        <f>IF([1]ES!Y93="", "", [1]ES!Y93)</f>
        <v>15.343618513323984</v>
      </c>
      <c r="Z92" s="99">
        <f>IF([1]ES!Z93="", "", [1]ES!Z93)</f>
        <v>5.6040122110771913</v>
      </c>
    </row>
    <row r="93" spans="1:220" x14ac:dyDescent="0.25">
      <c r="A93" s="55" t="s">
        <v>39</v>
      </c>
      <c r="B93" s="85" t="str">
        <f>IF([1]ES!B94="", "", [1]ES!B94)</f>
        <v/>
      </c>
      <c r="C93" s="85" t="str">
        <f>IF([1]ES!C94="", "", [1]ES!C94)</f>
        <v/>
      </c>
      <c r="D93" s="85" t="str">
        <f>IF([1]ES!D94="", "", [1]ES!D94)</f>
        <v/>
      </c>
      <c r="E93" s="140" t="str">
        <f>IF([1]ES!E94="", "", [1]ES!E94)</f>
        <v/>
      </c>
      <c r="F93" s="140" t="str">
        <f>IF([1]ES!F94="", "", [1]ES!F94)</f>
        <v/>
      </c>
      <c r="G93" s="140" t="str">
        <f>IF([1]ES!G94="", "", [1]ES!G94)</f>
        <v/>
      </c>
      <c r="H93" s="140" t="str">
        <f>IF([1]ES!H94="", "", [1]ES!H94)</f>
        <v/>
      </c>
      <c r="I93" s="140" t="str">
        <f>IF([1]ES!I94="", "", [1]ES!I94)</f>
        <v/>
      </c>
      <c r="J93" s="96" t="str">
        <f>IF([1]ES!J94="", "", [1]ES!J94)</f>
        <v/>
      </c>
      <c r="K93" s="96" t="str">
        <f>IF([1]ES!K94="", "", [1]ES!K94)</f>
        <v/>
      </c>
      <c r="L93" s="96" t="str">
        <f>IF([1]ES!L94="", "", [1]ES!L94)</f>
        <v/>
      </c>
      <c r="M93" s="96" t="str">
        <f>IF([1]ES!M94="", "", [1]ES!M94)</f>
        <v/>
      </c>
      <c r="N93" s="96" t="str">
        <f>IF([1]ES!N94="", "", [1]ES!N94)</f>
        <v/>
      </c>
      <c r="O93" s="96" t="str">
        <f>IF([1]ES!O94="", "", [1]ES!O94)</f>
        <v/>
      </c>
      <c r="P93" s="96" t="str">
        <f>IF([1]ES!P94="", "", [1]ES!P94)</f>
        <v/>
      </c>
      <c r="Q93" s="96" t="str">
        <f>IF([1]ES!Q94="", "", [1]ES!Q94)</f>
        <v/>
      </c>
      <c r="R93" s="99" t="str">
        <f>IF([1]ES!R94="", "", [1]ES!R94)</f>
        <v/>
      </c>
      <c r="S93" s="99" t="str">
        <f>IF([1]ES!S94="", "", [1]ES!S94)</f>
        <v/>
      </c>
      <c r="T93" s="99" t="str">
        <f>IF([1]ES!T94="", "", [1]ES!T94)</f>
        <v/>
      </c>
      <c r="U93" s="99" t="str">
        <f>IF([1]ES!U94="", "", [1]ES!U94)</f>
        <v/>
      </c>
      <c r="V93" s="99" t="str">
        <f>IF([1]ES!V94="", "", [1]ES!V94)</f>
        <v/>
      </c>
      <c r="W93" s="99" t="str">
        <f>IF([1]ES!W94="", "", [1]ES!W94)</f>
        <v/>
      </c>
      <c r="X93" s="99" t="str">
        <f>IF([1]ES!X94="", "", [1]ES!X94)</f>
        <v/>
      </c>
      <c r="Y93" s="99" t="str">
        <f>IF([1]ES!Y94="", "", [1]ES!Y94)</f>
        <v/>
      </c>
      <c r="Z93" s="99" t="str">
        <f>IF([1]ES!Z94="", "", [1]ES!Z94)</f>
        <v/>
      </c>
    </row>
    <row r="94" spans="1:220" x14ac:dyDescent="0.25">
      <c r="A94" s="56">
        <v>2000</v>
      </c>
      <c r="B94" s="85">
        <f>IF([1]ES!B95="", "", [1]ES!B95)</f>
        <v>6.867661448449228</v>
      </c>
      <c r="C94" s="85">
        <f>IF([1]ES!C95="", "", [1]ES!C95)</f>
        <v>7.2353841841589128</v>
      </c>
      <c r="D94" s="85">
        <f>IF([1]ES!D95="", "", [1]ES!D95)</f>
        <v>11.133545024264574</v>
      </c>
      <c r="E94" s="140">
        <f>IF([1]ES!E95="", "", [1]ES!E95)</f>
        <v>11.623966847539894</v>
      </c>
      <c r="F94" s="140">
        <f>IF([1]ES!F95="", "", [1]ES!F95)</f>
        <v>11.59015715467328</v>
      </c>
      <c r="G94" s="140">
        <f>IF([1]ES!G95="", "", [1]ES!G95)</f>
        <v>11.761045426260109</v>
      </c>
      <c r="H94" s="140">
        <f>IF([1]ES!H95="", "", [1]ES!H95)</f>
        <v>12.309048178613397</v>
      </c>
      <c r="I94" s="140">
        <f>IF([1]ES!I95="", "", [1]ES!I95)</f>
        <v>11.504571215819302</v>
      </c>
      <c r="J94" s="96">
        <f>IF([1]ES!J95="", "", [1]ES!J95)</f>
        <v>12.125415540621338</v>
      </c>
      <c r="K94" s="96">
        <f>IF([1]ES!K95="", "", [1]ES!K95)</f>
        <v>11.960043196544277</v>
      </c>
      <c r="L94" s="96">
        <f>IF([1]ES!L95="", "", [1]ES!L95)</f>
        <v>11.080773606370876</v>
      </c>
      <c r="M94" s="96">
        <f>IF([1]ES!M95="", "", [1]ES!M95)</f>
        <v>7.9365079365079358</v>
      </c>
      <c r="N94" s="96">
        <f>IF([1]ES!N95="", "", [1]ES!N95)</f>
        <v>11.023622047244094</v>
      </c>
      <c r="O94" s="96">
        <f>IF([1]ES!O95="", "", [1]ES!O95)</f>
        <v>11.808466051969823</v>
      </c>
      <c r="P94" s="96">
        <f>IF([1]ES!P95="", "", [1]ES!P95)</f>
        <v>12.040624633086766</v>
      </c>
      <c r="Q94" s="96">
        <f>IF([1]ES!Q95="", "", [1]ES!Q95)</f>
        <v>13.78582202111614</v>
      </c>
      <c r="R94" s="99">
        <f>IF([1]ES!R95="", "", [1]ES!R95)</f>
        <v>10.373704209244844</v>
      </c>
      <c r="S94" s="99">
        <f>IF([1]ES!S95="", "", [1]ES!S95)</f>
        <v>13.226744186046513</v>
      </c>
      <c r="T94" s="99">
        <f>IF([1]ES!T95="", "", [1]ES!T95)</f>
        <v>8.3172354582528438</v>
      </c>
      <c r="U94" s="99">
        <f>IF([1]ES!U95="", "", [1]ES!U95)</f>
        <v>11.008849557522124</v>
      </c>
      <c r="V94" s="99">
        <f>IF([1]ES!V95="", "", [1]ES!V95)</f>
        <v>10.443037974683543</v>
      </c>
      <c r="W94" s="99">
        <f>IF([1]ES!W95="", "", [1]ES!W95)</f>
        <v>10.523395598298499</v>
      </c>
      <c r="X94" s="99">
        <f>IF([1]ES!X95="", "", [1]ES!X95)</f>
        <v>10.297113425836953</v>
      </c>
      <c r="Y94" s="99">
        <f>IF([1]ES!Y95="", "", [1]ES!Y95)</f>
        <v>10.203543903563665</v>
      </c>
      <c r="Z94" s="99">
        <f>IF([1]ES!Z95="", "", [1]ES!Z95)</f>
        <v>14.739173228346456</v>
      </c>
    </row>
    <row r="95" spans="1:220" x14ac:dyDescent="0.25">
      <c r="A95" s="56">
        <v>2006</v>
      </c>
      <c r="B95" s="85">
        <f>IF([1]ES!B96="", "", [1]ES!B96)</f>
        <v>7.4751997077143963</v>
      </c>
      <c r="C95" s="85">
        <f>IF([1]ES!C96="", "", [1]ES!C96)</f>
        <v>7.5235863218365315</v>
      </c>
      <c r="D95" s="85">
        <f>IF([1]ES!D96="", "", [1]ES!D96)</f>
        <v>12.584670923665159</v>
      </c>
      <c r="E95" s="140">
        <f>IF([1]ES!E96="", "", [1]ES!E96)</f>
        <v>14.367141966936698</v>
      </c>
      <c r="F95" s="140">
        <f>IF([1]ES!F96="", "", [1]ES!F96)</f>
        <v>12.468063362289222</v>
      </c>
      <c r="G95" s="140">
        <f>IF([1]ES!G96="", "", [1]ES!G96)</f>
        <v>15.381703470031546</v>
      </c>
      <c r="H95" s="140">
        <f>IF([1]ES!H96="", "", [1]ES!H96)</f>
        <v>15.208440555841484</v>
      </c>
      <c r="I95" s="140">
        <f>IF([1]ES!I96="", "", [1]ES!I96)</f>
        <v>14.721532458318553</v>
      </c>
      <c r="J95" s="96">
        <f>IF([1]ES!J96="", "", [1]ES!J96)</f>
        <v>13.544021103086028</v>
      </c>
      <c r="K95" s="96">
        <f>IF([1]ES!K96="", "", [1]ES!K96)</f>
        <v>12.939841089670828</v>
      </c>
      <c r="L95" s="96">
        <f>IF([1]ES!L96="", "", [1]ES!L96)</f>
        <v>15.141486016879036</v>
      </c>
      <c r="M95" s="96">
        <f>IF([1]ES!M96="", "", [1]ES!M96)</f>
        <v>10.211267605633804</v>
      </c>
      <c r="N95" s="96">
        <f>IF([1]ES!N96="", "", [1]ES!N96)</f>
        <v>11.235743059027746</v>
      </c>
      <c r="O95" s="96">
        <f>IF([1]ES!O96="", "", [1]ES!O96)</f>
        <v>13.054232319530964</v>
      </c>
      <c r="P95" s="96">
        <f>IF([1]ES!P96="", "", [1]ES!P96)</f>
        <v>13.551840721262209</v>
      </c>
      <c r="Q95" s="96">
        <f>IF([1]ES!Q96="", "", [1]ES!Q96)</f>
        <v>13.514781792585643</v>
      </c>
      <c r="R95" s="99">
        <f>IF([1]ES!R96="", "", [1]ES!R96)</f>
        <v>11.124820688755804</v>
      </c>
      <c r="S95" s="99">
        <f>IF([1]ES!S96="", "", [1]ES!S96)</f>
        <v>13.987138263665594</v>
      </c>
      <c r="T95" s="99">
        <f>IF([1]ES!T96="", "", [1]ES!T96)</f>
        <v>9.5011005135729985</v>
      </c>
      <c r="U95" s="99">
        <f>IF([1]ES!U96="", "", [1]ES!U96)</f>
        <v>11.451814768460574</v>
      </c>
      <c r="V95" s="99">
        <f>IF([1]ES!V96="", "", [1]ES!V96)</f>
        <v>12.517099863201095</v>
      </c>
      <c r="W95" s="99">
        <f>IF([1]ES!W96="", "", [1]ES!W96)</f>
        <v>11.394984326018809</v>
      </c>
      <c r="X95" s="99">
        <f>IF([1]ES!X96="", "", [1]ES!X96)</f>
        <v>10.495556559722848</v>
      </c>
      <c r="Y95" s="99">
        <f>IF([1]ES!Y96="", "", [1]ES!Y96)</f>
        <v>11.26154179415667</v>
      </c>
      <c r="Z95" s="99">
        <f>IF([1]ES!Z96="", "", [1]ES!Z96)</f>
        <v>15.338140713311249</v>
      </c>
    </row>
    <row r="96" spans="1:220" x14ac:dyDescent="0.25">
      <c r="A96" s="56">
        <v>2011</v>
      </c>
      <c r="B96" s="85">
        <f>IF([1]ES!B97="", "", [1]ES!B97)</f>
        <v>6.8096790270234306</v>
      </c>
      <c r="C96" s="85">
        <f>IF([1]ES!C97="", "", [1]ES!C97)</f>
        <v>6.6126563845843283</v>
      </c>
      <c r="D96" s="85">
        <f>IF([1]ES!D97="", "", [1]ES!D97)</f>
        <v>7.2274553443150538</v>
      </c>
      <c r="E96" s="140">
        <f>IF([1]ES!E97="", "", [1]ES!E97)</f>
        <v>8.1389104361835418</v>
      </c>
      <c r="F96" s="140">
        <f>IF([1]ES!F97="", "", [1]ES!F97)</f>
        <v>8.0602464628023736</v>
      </c>
      <c r="G96" s="140">
        <f>IF([1]ES!G97="", "", [1]ES!G97)</f>
        <v>9.3805795907155591</v>
      </c>
      <c r="H96" s="140">
        <f>IF([1]ES!H97="", "", [1]ES!H97)</f>
        <v>9.7547380156075807</v>
      </c>
      <c r="I96" s="140">
        <f>IF([1]ES!I97="", "", [1]ES!I97)</f>
        <v>7.6476997153200017</v>
      </c>
      <c r="J96" s="96">
        <f>IF([1]ES!J97="", "", [1]ES!J97)</f>
        <v>7.514694777906997</v>
      </c>
      <c r="K96" s="96">
        <f>IF([1]ES!K97="", "", [1]ES!K97)</f>
        <v>8.0048367593712229</v>
      </c>
      <c r="L96" s="96">
        <f>IF([1]ES!L97="", "", [1]ES!L97)</f>
        <v>7.8809106830122584</v>
      </c>
      <c r="M96" s="96">
        <f>IF([1]ES!M97="", "", [1]ES!M97)</f>
        <v>6.2717770034843205</v>
      </c>
      <c r="N96" s="96">
        <f>IF([1]ES!N97="", "", [1]ES!N97)</f>
        <v>6.6585911293328373</v>
      </c>
      <c r="O96" s="96">
        <f>IF([1]ES!O97="", "", [1]ES!O97)</f>
        <v>7.9215763937023471</v>
      </c>
      <c r="P96" s="96">
        <f>IF([1]ES!P97="", "", [1]ES!P97)</f>
        <v>7.4070086666307811</v>
      </c>
      <c r="Q96" s="96">
        <f>IF([1]ES!Q97="", "", [1]ES!Q97)</f>
        <v>6.7833981841763942</v>
      </c>
      <c r="R96" s="99">
        <f>IF([1]ES!R97="", "", [1]ES!R97)</f>
        <v>6.6081492724242965</v>
      </c>
      <c r="S96" s="99">
        <f>IF([1]ES!S97="", "", [1]ES!S97)</f>
        <v>8.1400437636761502</v>
      </c>
      <c r="T96" s="99">
        <f>IF([1]ES!T97="", "", [1]ES!T97)</f>
        <v>6.3083203732503881</v>
      </c>
      <c r="U96" s="99">
        <f>IF([1]ES!U97="", "", [1]ES!U97)</f>
        <v>6.6331658291457289</v>
      </c>
      <c r="V96" s="99">
        <f>IF([1]ES!V97="", "", [1]ES!V97)</f>
        <v>8.3086053412462881</v>
      </c>
      <c r="W96" s="99">
        <f>IF([1]ES!W97="", "", [1]ES!W97)</f>
        <v>7.1138898276444751</v>
      </c>
      <c r="X96" s="99">
        <f>IF([1]ES!X97="", "", [1]ES!X97)</f>
        <v>5.7847129402256687</v>
      </c>
      <c r="Y96" s="99">
        <f>IF([1]ES!Y97="", "", [1]ES!Y97)</f>
        <v>6.8797210923881469</v>
      </c>
      <c r="Z96" s="99">
        <f>IF([1]ES!Z97="", "", [1]ES!Z97)</f>
        <v>8.9754269054560609</v>
      </c>
    </row>
    <row r="97" spans="1:220" x14ac:dyDescent="0.25">
      <c r="A97" s="56">
        <v>2012</v>
      </c>
      <c r="B97" s="85" t="str">
        <f>IF([1]ES!B98="", "", [1]ES!B98)</f>
        <v>:</v>
      </c>
      <c r="C97" s="85" t="str">
        <f>IF([1]ES!C98="", "", [1]ES!C98)</f>
        <v>:</v>
      </c>
      <c r="D97" s="85">
        <f>IF([1]ES!D98="", "", [1]ES!D98)</f>
        <v>6.1854663244765407</v>
      </c>
      <c r="E97" s="140">
        <f>IF([1]ES!E98="", "", [1]ES!E98)</f>
        <v>6.8572616696122255</v>
      </c>
      <c r="F97" s="140">
        <f>IF([1]ES!F98="", "", [1]ES!F98)</f>
        <v>7.2309736192825964</v>
      </c>
      <c r="G97" s="140">
        <f>IF([1]ES!G98="", "", [1]ES!G98)</f>
        <v>8.0510907003444299</v>
      </c>
      <c r="H97" s="140">
        <f>IF([1]ES!H98="", "", [1]ES!H98)</f>
        <v>8.3284968078932078</v>
      </c>
      <c r="I97" s="140">
        <f>IF([1]ES!I98="", "", [1]ES!I98)</f>
        <v>6.2189146372913822</v>
      </c>
      <c r="J97" s="96">
        <f>IF([1]ES!J98="", "", [1]ES!J98)</f>
        <v>6.5792787917850246</v>
      </c>
      <c r="K97" s="96">
        <f>IF([1]ES!K98="", "", [1]ES!K98)</f>
        <v>7.1320944249121041</v>
      </c>
      <c r="L97" s="96">
        <f>IF([1]ES!L98="", "", [1]ES!L98)</f>
        <v>6.3930257900472212</v>
      </c>
      <c r="M97" s="96">
        <f>IF([1]ES!M98="", "", [1]ES!M98)</f>
        <v>5.0359712230215825</v>
      </c>
      <c r="N97" s="96">
        <f>IF([1]ES!N98="", "", [1]ES!N98)</f>
        <v>5.7180442464280219</v>
      </c>
      <c r="O97" s="96">
        <f>IF([1]ES!O98="", "", [1]ES!O98)</f>
        <v>7.2665778415496582</v>
      </c>
      <c r="P97" s="96">
        <f>IF([1]ES!P98="", "", [1]ES!P98)</f>
        <v>6.4168435161398421</v>
      </c>
      <c r="Q97" s="96">
        <f>IF([1]ES!Q98="", "", [1]ES!Q98)</f>
        <v>5.9973045822102424</v>
      </c>
      <c r="R97" s="99">
        <f>IF([1]ES!R98="", "", [1]ES!R98)</f>
        <v>5.6434326668352153</v>
      </c>
      <c r="S97" s="99">
        <f>IF([1]ES!S98="", "", [1]ES!S98)</f>
        <v>7.2859744990892539</v>
      </c>
      <c r="T97" s="99">
        <f>IF([1]ES!T98="", "", [1]ES!T98)</f>
        <v>5.6054258926790341</v>
      </c>
      <c r="U97" s="99">
        <f>IF([1]ES!U98="", "", [1]ES!U98)</f>
        <v>5.6136680613668064</v>
      </c>
      <c r="V97" s="99">
        <f>IF([1]ES!V98="", "", [1]ES!V98)</f>
        <v>7.5326671790930044</v>
      </c>
      <c r="W97" s="99">
        <f>IF([1]ES!W98="", "", [1]ES!W98)</f>
        <v>6.3729757966219758</v>
      </c>
      <c r="X97" s="99">
        <f>IF([1]ES!X98="", "", [1]ES!X98)</f>
        <v>4.8392794065701166</v>
      </c>
      <c r="Y97" s="99">
        <f>IF([1]ES!Y98="", "", [1]ES!Y98)</f>
        <v>5.754611260865615</v>
      </c>
      <c r="Z97" s="99">
        <f>IF([1]ES!Z98="", "", [1]ES!Z98)</f>
        <v>8.1179235206152534</v>
      </c>
    </row>
    <row r="98" spans="1:220" x14ac:dyDescent="0.25">
      <c r="A98" s="56">
        <v>2013</v>
      </c>
      <c r="B98" s="85" t="str">
        <f>IF([1]ES!B99="", "", [1]ES!B99)</f>
        <v>:</v>
      </c>
      <c r="C98" s="85" t="str">
        <f>IF([1]ES!C99="", "", [1]ES!C99)</f>
        <v>:</v>
      </c>
      <c r="D98" s="85">
        <f>IF([1]ES!D99="", "", [1]ES!D99)</f>
        <v>5.5979005783438645</v>
      </c>
      <c r="E98" s="140">
        <f>IF([1]ES!E99="", "", [1]ES!E99)</f>
        <v>6.079014352634168</v>
      </c>
      <c r="F98" s="140">
        <f>IF([1]ES!F99="", "", [1]ES!F99)</f>
        <v>6.5596240454278449</v>
      </c>
      <c r="G98" s="140">
        <f>IF([1]ES!G99="", "", [1]ES!G99)</f>
        <v>7.1162721453029611</v>
      </c>
      <c r="H98" s="140">
        <f>IF([1]ES!H99="", "", [1]ES!H99)</f>
        <v>7.2624028690974303</v>
      </c>
      <c r="I98" s="140">
        <f>IF([1]ES!I99="", "", [1]ES!I99)</f>
        <v>5.4808491350003772</v>
      </c>
      <c r="J98" s="96">
        <f>IF([1]ES!J99="", "", [1]ES!J99)</f>
        <v>5.8689717925386713</v>
      </c>
      <c r="K98" s="96">
        <f>IF([1]ES!K99="", "", [1]ES!K99)</f>
        <v>6.2727745965642887</v>
      </c>
      <c r="L98" s="96">
        <f>IF([1]ES!L99="", "", [1]ES!L99)</f>
        <v>5.6828768399478289</v>
      </c>
      <c r="M98" s="96">
        <f>IF([1]ES!M99="", "", [1]ES!M99)</f>
        <v>4.7794117647058831</v>
      </c>
      <c r="N98" s="96">
        <f>IF([1]ES!N99="", "", [1]ES!N99)</f>
        <v>5.1587301587301582</v>
      </c>
      <c r="O98" s="96">
        <f>IF([1]ES!O99="", "", [1]ES!O99)</f>
        <v>6.481677610675705</v>
      </c>
      <c r="P98" s="96">
        <f>IF([1]ES!P99="", "", [1]ES!P99)</f>
        <v>5.748311004236804</v>
      </c>
      <c r="Q98" s="96">
        <f>IF([1]ES!Q99="", "", [1]ES!Q99)</f>
        <v>5.3559229402923894</v>
      </c>
      <c r="R98" s="99">
        <f>IF([1]ES!R99="", "", [1]ES!R99)</f>
        <v>5.2174992103244442</v>
      </c>
      <c r="S98" s="99">
        <f>IF([1]ES!S99="", "", [1]ES!S99)</f>
        <v>6.794751640112465</v>
      </c>
      <c r="T98" s="99">
        <f>IF([1]ES!T99="", "", [1]ES!T99)</f>
        <v>5.276613150628898</v>
      </c>
      <c r="U98" s="99">
        <f>IF([1]ES!U99="", "", [1]ES!U99)</f>
        <v>4.9215406562054209</v>
      </c>
      <c r="V98" s="99">
        <f>IF([1]ES!V99="", "", [1]ES!V99)</f>
        <v>6.4873417721518969</v>
      </c>
      <c r="W98" s="99">
        <f>IF([1]ES!W99="", "", [1]ES!W99)</f>
        <v>5.5824807036438706</v>
      </c>
      <c r="X98" s="99">
        <f>IF([1]ES!X99="", "", [1]ES!X99)</f>
        <v>4.5429144341080177</v>
      </c>
      <c r="Y98" s="99">
        <f>IF([1]ES!Y99="", "", [1]ES!Y99)</f>
        <v>5.3794608072307932</v>
      </c>
      <c r="Z98" s="99">
        <f>IF([1]ES!Z99="", "", [1]ES!Z99)</f>
        <v>7.0867858700392503</v>
      </c>
    </row>
    <row r="99" spans="1:220" x14ac:dyDescent="0.25">
      <c r="A99" s="55" t="s">
        <v>40</v>
      </c>
      <c r="B99" s="85" t="str">
        <f>IF([1]ES!B100="", "", [1]ES!B100)</f>
        <v/>
      </c>
      <c r="C99" s="85" t="str">
        <f>IF([1]ES!C100="", "", [1]ES!C100)</f>
        <v/>
      </c>
      <c r="D99" s="85" t="str">
        <f>IF([1]ES!D100="", "", [1]ES!D100)</f>
        <v/>
      </c>
      <c r="E99" s="140" t="str">
        <f>IF([1]ES!E100="", "", [1]ES!E100)</f>
        <v/>
      </c>
      <c r="F99" s="140" t="str">
        <f>IF([1]ES!F100="", "", [1]ES!F100)</f>
        <v/>
      </c>
      <c r="G99" s="140" t="str">
        <f>IF([1]ES!G100="", "", [1]ES!G100)</f>
        <v/>
      </c>
      <c r="H99" s="140" t="str">
        <f>IF([1]ES!H100="", "", [1]ES!H100)</f>
        <v/>
      </c>
      <c r="I99" s="140" t="str">
        <f>IF([1]ES!I100="", "", [1]ES!I100)</f>
        <v/>
      </c>
      <c r="J99" s="96" t="str">
        <f>IF([1]ES!J100="", "", [1]ES!J100)</f>
        <v/>
      </c>
      <c r="K99" s="96" t="str">
        <f>IF([1]ES!K100="", "", [1]ES!K100)</f>
        <v/>
      </c>
      <c r="L99" s="96" t="str">
        <f>IF([1]ES!L100="", "", [1]ES!L100)</f>
        <v/>
      </c>
      <c r="M99" s="96" t="str">
        <f>IF([1]ES!M100="", "", [1]ES!M100)</f>
        <v/>
      </c>
      <c r="N99" s="96" t="str">
        <f>IF([1]ES!N100="", "", [1]ES!N100)</f>
        <v/>
      </c>
      <c r="O99" s="96" t="str">
        <f>IF([1]ES!O100="", "", [1]ES!O100)</f>
        <v/>
      </c>
      <c r="P99" s="96" t="str">
        <f>IF([1]ES!P100="", "", [1]ES!P100)</f>
        <v/>
      </c>
      <c r="Q99" s="96" t="str">
        <f>IF([1]ES!Q100="", "", [1]ES!Q100)</f>
        <v/>
      </c>
      <c r="R99" s="99" t="str">
        <f>IF([1]ES!R100="", "", [1]ES!R100)</f>
        <v/>
      </c>
      <c r="S99" s="99" t="str">
        <f>IF([1]ES!S100="", "", [1]ES!S100)</f>
        <v/>
      </c>
      <c r="T99" s="99" t="str">
        <f>IF([1]ES!T100="", "", [1]ES!T100)</f>
        <v/>
      </c>
      <c r="U99" s="99" t="str">
        <f>IF([1]ES!U100="", "", [1]ES!U100)</f>
        <v/>
      </c>
      <c r="V99" s="99" t="str">
        <f>IF([1]ES!V100="", "", [1]ES!V100)</f>
        <v/>
      </c>
      <c r="W99" s="99" t="str">
        <f>IF([1]ES!W100="", "", [1]ES!W100)</f>
        <v/>
      </c>
      <c r="X99" s="99" t="str">
        <f>IF([1]ES!X100="", "", [1]ES!X100)</f>
        <v/>
      </c>
      <c r="Y99" s="99" t="str">
        <f>IF([1]ES!Y100="", "", [1]ES!Y100)</f>
        <v/>
      </c>
      <c r="Z99" s="99" t="str">
        <f>IF([1]ES!Z100="", "", [1]ES!Z100)</f>
        <v/>
      </c>
    </row>
    <row r="100" spans="1:220" x14ac:dyDescent="0.25">
      <c r="A100" s="56">
        <v>2000</v>
      </c>
      <c r="B100" s="85">
        <f>IF([1]ES!B101="", "", [1]ES!B101)</f>
        <v>25.754487664933869</v>
      </c>
      <c r="C100" s="85">
        <f>IF([1]ES!C101="", "", [1]ES!C101)</f>
        <v>26.968673065620873</v>
      </c>
      <c r="D100" s="85">
        <f>IF([1]ES!D101="", "", [1]ES!D101)</f>
        <v>29.12467797016356</v>
      </c>
      <c r="E100" s="140">
        <f>IF([1]ES!E101="", "", [1]ES!E101)</f>
        <v>27.517915607756937</v>
      </c>
      <c r="F100" s="140">
        <f>IF([1]ES!F101="", "", [1]ES!F101)</f>
        <v>25.723738626964433</v>
      </c>
      <c r="G100" s="140">
        <f>IF([1]ES!G101="", "", [1]ES!G101)</f>
        <v>21.359676415681395</v>
      </c>
      <c r="H100" s="140">
        <f>IF([1]ES!H101="", "", [1]ES!H101)</f>
        <v>25.411280846063455</v>
      </c>
      <c r="I100" s="140">
        <f>IF([1]ES!I101="", "", [1]ES!I101)</f>
        <v>30.170024407396678</v>
      </c>
      <c r="J100" s="96">
        <f>IF([1]ES!J101="", "", [1]ES!J101)</f>
        <v>29.890225527945852</v>
      </c>
      <c r="K100" s="96">
        <f>IF([1]ES!K101="", "", [1]ES!K101)</f>
        <v>31.344492440604753</v>
      </c>
      <c r="L100" s="96">
        <f>IF([1]ES!L101="", "", [1]ES!L101)</f>
        <v>25.824800910125141</v>
      </c>
      <c r="M100" s="96">
        <f>IF([1]ES!M101="", "", [1]ES!M101)</f>
        <v>23.412698412698411</v>
      </c>
      <c r="N100" s="96">
        <f>IF([1]ES!N101="", "", [1]ES!N101)</f>
        <v>23.228346456692918</v>
      </c>
      <c r="O100" s="96">
        <f>IF([1]ES!O101="", "", [1]ES!O101)</f>
        <v>24.769488683989941</v>
      </c>
      <c r="P100" s="96">
        <f>IF([1]ES!P101="", "", [1]ES!P101)</f>
        <v>29.623106727721026</v>
      </c>
      <c r="Q100" s="96">
        <f>IF([1]ES!Q101="", "", [1]ES!Q101)</f>
        <v>40.331825037707389</v>
      </c>
      <c r="R100" s="99">
        <f>IF([1]ES!R101="", "", [1]ES!R101)</f>
        <v>29.629492996888871</v>
      </c>
      <c r="S100" s="99">
        <f>IF([1]ES!S101="", "", [1]ES!S101)</f>
        <v>27.277131782945734</v>
      </c>
      <c r="T100" s="99">
        <f>IF([1]ES!T101="", "", [1]ES!T101)</f>
        <v>27.860055805966947</v>
      </c>
      <c r="U100" s="99">
        <f>IF([1]ES!U101="", "", [1]ES!U101)</f>
        <v>22.654867256637168</v>
      </c>
      <c r="V100" s="99">
        <f>IF([1]ES!V101="", "", [1]ES!V101)</f>
        <v>20.648734177215189</v>
      </c>
      <c r="W100" s="99">
        <f>IF([1]ES!W101="", "", [1]ES!W101)</f>
        <v>25.319030885888662</v>
      </c>
      <c r="X100" s="99">
        <f>IF([1]ES!X101="", "", [1]ES!X101)</f>
        <v>30.207172233539609</v>
      </c>
      <c r="Y100" s="99">
        <f>IF([1]ES!Y101="", "", [1]ES!Y101)</f>
        <v>29.751004545155123</v>
      </c>
      <c r="Z100" s="99">
        <f>IF([1]ES!Z101="", "", [1]ES!Z101)</f>
        <v>43.651574803149607</v>
      </c>
    </row>
    <row r="101" spans="1:220" x14ac:dyDescent="0.25">
      <c r="A101" s="56">
        <v>2006</v>
      </c>
      <c r="B101" s="85">
        <f>IF([1]ES!B102="", "", [1]ES!B102)</f>
        <v>26.57444356716724</v>
      </c>
      <c r="C101" s="85">
        <f>IF([1]ES!C102="", "", [1]ES!C102)</f>
        <v>27.269457321524449</v>
      </c>
      <c r="D101" s="85">
        <f>IF([1]ES!D102="", "", [1]ES!D102)</f>
        <v>30.056964850649226</v>
      </c>
      <c r="E101" s="140">
        <f>IF([1]ES!E102="", "", [1]ES!E102)</f>
        <v>28.098310179245633</v>
      </c>
      <c r="F101" s="140">
        <f>IF([1]ES!F102="", "", [1]ES!F102)</f>
        <v>27.712485096235739</v>
      </c>
      <c r="G101" s="140">
        <f>IF([1]ES!G102="", "", [1]ES!G102)</f>
        <v>24.794952681388015</v>
      </c>
      <c r="H101" s="140">
        <f>IF([1]ES!H102="", "", [1]ES!H102)</f>
        <v>25.65620174987134</v>
      </c>
      <c r="I101" s="140">
        <f>IF([1]ES!I102="", "", [1]ES!I102)</f>
        <v>29.39469186365249</v>
      </c>
      <c r="J101" s="96">
        <f>IF([1]ES!J102="", "", [1]ES!J102)</f>
        <v>30.801195415680869</v>
      </c>
      <c r="K101" s="96">
        <f>IF([1]ES!K102="", "", [1]ES!K102)</f>
        <v>29.171396140749152</v>
      </c>
      <c r="L101" s="96">
        <f>IF([1]ES!L102="", "", [1]ES!L102)</f>
        <v>28.264107231507534</v>
      </c>
      <c r="M101" s="96">
        <f>IF([1]ES!M102="", "", [1]ES!M102)</f>
        <v>23.943661971830988</v>
      </c>
      <c r="N101" s="96">
        <f>IF([1]ES!N102="", "", [1]ES!N102)</f>
        <v>25.0931594984953</v>
      </c>
      <c r="O101" s="96">
        <f>IF([1]ES!O102="", "", [1]ES!O102)</f>
        <v>25.760351777207767</v>
      </c>
      <c r="P101" s="96">
        <f>IF([1]ES!P102="", "", [1]ES!P102)</f>
        <v>30.930691209616835</v>
      </c>
      <c r="Q101" s="96">
        <f>IF([1]ES!Q102="", "", [1]ES!Q102)</f>
        <v>39.981229469732519</v>
      </c>
      <c r="R101" s="99">
        <f>IF([1]ES!R102="", "", [1]ES!R102)</f>
        <v>30.775326772798859</v>
      </c>
      <c r="S101" s="99">
        <f>IF([1]ES!S102="", "", [1]ES!S102)</f>
        <v>28.014469453376208</v>
      </c>
      <c r="T101" s="99">
        <f>IF([1]ES!T102="", "", [1]ES!T102)</f>
        <v>27.155172413793103</v>
      </c>
      <c r="U101" s="99">
        <f>IF([1]ES!U102="", "", [1]ES!U102)</f>
        <v>23.591989987484354</v>
      </c>
      <c r="V101" s="99">
        <f>IF([1]ES!V102="", "", [1]ES!V102)</f>
        <v>24.350205198358417</v>
      </c>
      <c r="W101" s="99">
        <f>IF([1]ES!W102="", "", [1]ES!W102)</f>
        <v>26.097178683385579</v>
      </c>
      <c r="X101" s="99">
        <f>IF([1]ES!X102="", "", [1]ES!X102)</f>
        <v>32.399457749661096</v>
      </c>
      <c r="Y101" s="99">
        <f>IF([1]ES!Y102="", "", [1]ES!Y102)</f>
        <v>30.90628469307628</v>
      </c>
      <c r="Z101" s="99">
        <f>IF([1]ES!Z102="", "", [1]ES!Z102)</f>
        <v>40.479438705905288</v>
      </c>
    </row>
    <row r="102" spans="1:220" x14ac:dyDescent="0.25">
      <c r="A102" s="56">
        <v>2011</v>
      </c>
      <c r="B102" s="85">
        <f>IF([1]ES!B103="", "", [1]ES!B103)</f>
        <v>27.195979388036964</v>
      </c>
      <c r="C102" s="85">
        <f>IF([1]ES!C103="", "", [1]ES!C103)</f>
        <v>27.693233858073871</v>
      </c>
      <c r="D102" s="85">
        <f>IF([1]ES!D103="", "", [1]ES!D103)</f>
        <v>32.409656808196061</v>
      </c>
      <c r="E102" s="140">
        <f>IF([1]ES!E103="", "", [1]ES!E103)</f>
        <v>30.745668993774483</v>
      </c>
      <c r="F102" s="140">
        <f>IF([1]ES!F103="", "", [1]ES!F103)</f>
        <v>30.652670013692379</v>
      </c>
      <c r="G102" s="140">
        <f>IF([1]ES!G103="", "", [1]ES!G103)</f>
        <v>27.784644966350776</v>
      </c>
      <c r="H102" s="140">
        <f>IF([1]ES!H103="", "", [1]ES!H103)</f>
        <v>27.173913043478258</v>
      </c>
      <c r="I102" s="140">
        <f>IF([1]ES!I103="", "", [1]ES!I103)</f>
        <v>31.989596879063718</v>
      </c>
      <c r="J102" s="96">
        <f>IF([1]ES!J103="", "", [1]ES!J103)</f>
        <v>33.683614817922148</v>
      </c>
      <c r="K102" s="96">
        <f>IF([1]ES!K103="", "", [1]ES!K103)</f>
        <v>31.825876662636038</v>
      </c>
      <c r="L102" s="96">
        <f>IF([1]ES!L103="", "", [1]ES!L103)</f>
        <v>30.595446584938703</v>
      </c>
      <c r="M102" s="96">
        <f>IF([1]ES!M103="", "", [1]ES!M103)</f>
        <v>23.693379790940767</v>
      </c>
      <c r="N102" s="96">
        <f>IF([1]ES!N103="", "", [1]ES!N103)</f>
        <v>24.044912411479689</v>
      </c>
      <c r="O102" s="96">
        <f>IF([1]ES!O103="", "", [1]ES!O103)</f>
        <v>28.319635607485889</v>
      </c>
      <c r="P102" s="96">
        <f>IF([1]ES!P103="", "", [1]ES!P103)</f>
        <v>34.542714108844272</v>
      </c>
      <c r="Q102" s="96">
        <f>IF([1]ES!Q103="", "", [1]ES!Q103)</f>
        <v>42.632944228274965</v>
      </c>
      <c r="R102" s="99">
        <f>IF([1]ES!R103="", "", [1]ES!R103)</f>
        <v>32.70853455321226</v>
      </c>
      <c r="S102" s="99">
        <f>IF([1]ES!S103="", "", [1]ES!S103)</f>
        <v>31.028446389496722</v>
      </c>
      <c r="T102" s="99">
        <f>IF([1]ES!T103="", "", [1]ES!T103)</f>
        <v>27.90629860031104</v>
      </c>
      <c r="U102" s="99">
        <f>IF([1]ES!U103="", "", [1]ES!U103)</f>
        <v>24.489112227805691</v>
      </c>
      <c r="V102" s="99">
        <f>IF([1]ES!V103="", "", [1]ES!V103)</f>
        <v>26.483679525222552</v>
      </c>
      <c r="W102" s="99">
        <f>IF([1]ES!W103="", "", [1]ES!W103)</f>
        <v>28.387968908415008</v>
      </c>
      <c r="X102" s="99">
        <f>IF([1]ES!X103="", "", [1]ES!X103)</f>
        <v>34.375679960212615</v>
      </c>
      <c r="Y102" s="99">
        <f>IF([1]ES!Y103="", "", [1]ES!Y103)</f>
        <v>32.832655432887854</v>
      </c>
      <c r="Z102" s="99">
        <f>IF([1]ES!Z103="", "", [1]ES!Z103)</f>
        <v>43.919200333194503</v>
      </c>
    </row>
    <row r="103" spans="1:220" x14ac:dyDescent="0.25">
      <c r="A103" s="56">
        <v>2012</v>
      </c>
      <c r="B103" s="85" t="str">
        <f>IF([1]ES!B104="", "", [1]ES!B104)</f>
        <v>:</v>
      </c>
      <c r="C103" s="85" t="str">
        <f>IF([1]ES!C104="", "", [1]ES!C104)</f>
        <v>:</v>
      </c>
      <c r="D103" s="85">
        <f>IF([1]ES!D104="", "", [1]ES!D104)</f>
        <v>32.552372994471057</v>
      </c>
      <c r="E103" s="140">
        <f>IF([1]ES!E104="", "", [1]ES!E104)</f>
        <v>31.103025262501301</v>
      </c>
      <c r="F103" s="140">
        <f>IF([1]ES!F104="", "", [1]ES!F104)</f>
        <v>30.72689314860505</v>
      </c>
      <c r="G103" s="140">
        <f>IF([1]ES!G104="", "", [1]ES!G104)</f>
        <v>28.114236509758893</v>
      </c>
      <c r="H103" s="140">
        <f>IF([1]ES!H104="", "", [1]ES!H104)</f>
        <v>27.974463145676147</v>
      </c>
      <c r="I103" s="140">
        <f>IF([1]ES!I104="", "", [1]ES!I104)</f>
        <v>32.413513613086245</v>
      </c>
      <c r="J103" s="96">
        <f>IF([1]ES!J104="", "", [1]ES!J104)</f>
        <v>33.676685783287766</v>
      </c>
      <c r="K103" s="96">
        <f>IF([1]ES!K104="", "", [1]ES!K104)</f>
        <v>32.270215971873434</v>
      </c>
      <c r="L103" s="96">
        <f>IF([1]ES!L104="", "", [1]ES!L104)</f>
        <v>30.984380675626589</v>
      </c>
      <c r="M103" s="96">
        <f>IF([1]ES!M104="", "", [1]ES!M104)</f>
        <v>24.100719424460433</v>
      </c>
      <c r="N103" s="96">
        <f>IF([1]ES!N104="", "", [1]ES!N104)</f>
        <v>23.634582885235826</v>
      </c>
      <c r="O103" s="96">
        <f>IF([1]ES!O104="", "", [1]ES!O104)</f>
        <v>28.133647637593523</v>
      </c>
      <c r="P103" s="96">
        <f>IF([1]ES!P104="", "", [1]ES!P104)</f>
        <v>34.519155590304926</v>
      </c>
      <c r="Q103" s="96">
        <f>IF([1]ES!Q104="", "", [1]ES!Q104)</f>
        <v>42.398921832884099</v>
      </c>
      <c r="R103" s="99">
        <f>IF([1]ES!R104="", "", [1]ES!R104)</f>
        <v>32.805337847493213</v>
      </c>
      <c r="S103" s="99">
        <f>IF([1]ES!S104="", "", [1]ES!S104)</f>
        <v>30.874316939890711</v>
      </c>
      <c r="T103" s="99">
        <f>IF([1]ES!T104="", "", [1]ES!T104)</f>
        <v>27.55834829443447</v>
      </c>
      <c r="U103" s="99">
        <f>IF([1]ES!U104="", "", [1]ES!U104)</f>
        <v>24.511854951185494</v>
      </c>
      <c r="V103" s="99">
        <f>IF([1]ES!V104="", "", [1]ES!V104)</f>
        <v>25.90315142198309</v>
      </c>
      <c r="W103" s="99">
        <f>IF([1]ES!W104="", "", [1]ES!W104)</f>
        <v>28.016716002089503</v>
      </c>
      <c r="X103" s="99">
        <f>IF([1]ES!X104="", "", [1]ES!X104)</f>
        <v>34.395170354195436</v>
      </c>
      <c r="Y103" s="99">
        <f>IF([1]ES!Y104="", "", [1]ES!Y104)</f>
        <v>33.297998001029775</v>
      </c>
      <c r="Z103" s="99">
        <f>IF([1]ES!Z104="", "", [1]ES!Z104)</f>
        <v>43.772698141422772</v>
      </c>
    </row>
    <row r="104" spans="1:220" x14ac:dyDescent="0.25">
      <c r="A104" s="56">
        <v>2013</v>
      </c>
      <c r="B104" s="85" t="str">
        <f>IF([1]ES!B105="", "", [1]ES!B105)</f>
        <v>:</v>
      </c>
      <c r="C104" s="85" t="str">
        <f>IF([1]ES!C105="", "", [1]ES!C105)</f>
        <v>:</v>
      </c>
      <c r="D104" s="85">
        <f>IF([1]ES!D105="", "", [1]ES!D105)</f>
        <v>32.853608798849997</v>
      </c>
      <c r="E104" s="140">
        <f>IF([1]ES!E105="", "", [1]ES!E105)</f>
        <v>31.509486428097791</v>
      </c>
      <c r="F104" s="140">
        <f>IF([1]ES!F105="", "", [1]ES!F105)</f>
        <v>31.026042686508713</v>
      </c>
      <c r="G104" s="140">
        <f>IF([1]ES!G105="", "", [1]ES!G105)</f>
        <v>28.688402560666958</v>
      </c>
      <c r="H104" s="140">
        <f>IF([1]ES!H105="", "", [1]ES!H105)</f>
        <v>28.36222355050807</v>
      </c>
      <c r="I104" s="140">
        <f>IF([1]ES!I105="", "", [1]ES!I105)</f>
        <v>32.809548991463323</v>
      </c>
      <c r="J104" s="96">
        <f>IF([1]ES!J105="", "", [1]ES!J105)</f>
        <v>34.110555050045498</v>
      </c>
      <c r="K104" s="96">
        <f>IF([1]ES!K105="", "", [1]ES!K105)</f>
        <v>32.743362831858406</v>
      </c>
      <c r="L104" s="96">
        <f>IF([1]ES!L105="", "", [1]ES!L105)</f>
        <v>31.414197875908322</v>
      </c>
      <c r="M104" s="96">
        <f>IF([1]ES!M105="", "", [1]ES!M105)</f>
        <v>23.161764705882355</v>
      </c>
      <c r="N104" s="96">
        <f>IF([1]ES!N105="", "", [1]ES!N105)</f>
        <v>23.015873015873012</v>
      </c>
      <c r="O104" s="96">
        <f>IF([1]ES!O105="", "", [1]ES!O105)</f>
        <v>28.352044058462194</v>
      </c>
      <c r="P104" s="96">
        <f>IF([1]ES!P105="", "", [1]ES!P105)</f>
        <v>34.924997137295314</v>
      </c>
      <c r="Q104" s="96">
        <f>IF([1]ES!Q105="", "", [1]ES!Q105)</f>
        <v>43.079655690668126</v>
      </c>
      <c r="R104" s="99">
        <f>IF([1]ES!R105="", "", [1]ES!R105)</f>
        <v>32.984747980686791</v>
      </c>
      <c r="S104" s="99">
        <f>IF([1]ES!S105="", "", [1]ES!S105)</f>
        <v>31.021555763823805</v>
      </c>
      <c r="T104" s="99">
        <f>IF([1]ES!T105="", "", [1]ES!T105)</f>
        <v>27.824930974537271</v>
      </c>
      <c r="U104" s="99">
        <f>IF([1]ES!U105="", "", [1]ES!U105)</f>
        <v>24.64336661911555</v>
      </c>
      <c r="V104" s="99">
        <f>IF([1]ES!V105="", "", [1]ES!V105)</f>
        <v>25.949367088607588</v>
      </c>
      <c r="W104" s="99">
        <f>IF([1]ES!W105="", "", [1]ES!W105)</f>
        <v>28.361155986357929</v>
      </c>
      <c r="X104" s="99">
        <f>IF([1]ES!X105="", "", [1]ES!X105)</f>
        <v>34.305249663061701</v>
      </c>
      <c r="Y104" s="99">
        <f>IF([1]ES!Y105="", "", [1]ES!Y105)</f>
        <v>33.554620539192761</v>
      </c>
      <c r="Z104" s="99">
        <f>IF([1]ES!Z105="", "", [1]ES!Z105)</f>
        <v>44.810292193632797</v>
      </c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</row>
    <row r="105" spans="1:220" x14ac:dyDescent="0.25">
      <c r="A105" s="55" t="s">
        <v>41</v>
      </c>
      <c r="B105" s="85" t="str">
        <f>IF([1]ES!B106="", "", [1]ES!B106)</f>
        <v/>
      </c>
      <c r="C105" s="85" t="str">
        <f>IF([1]ES!C106="", "", [1]ES!C106)</f>
        <v/>
      </c>
      <c r="D105" s="85" t="str">
        <f>IF([1]ES!D106="", "", [1]ES!D106)</f>
        <v/>
      </c>
      <c r="E105" s="140" t="str">
        <f>IF([1]ES!E106="", "", [1]ES!E106)</f>
        <v/>
      </c>
      <c r="F105" s="140" t="str">
        <f>IF([1]ES!F106="", "", [1]ES!F106)</f>
        <v/>
      </c>
      <c r="G105" s="140" t="str">
        <f>IF([1]ES!G106="", "", [1]ES!G106)</f>
        <v/>
      </c>
      <c r="H105" s="140" t="str">
        <f>IF([1]ES!H106="", "", [1]ES!H106)</f>
        <v/>
      </c>
      <c r="I105" s="140" t="str">
        <f>IF([1]ES!I106="", "", [1]ES!I106)</f>
        <v/>
      </c>
      <c r="J105" s="96" t="str">
        <f>IF([1]ES!J106="", "", [1]ES!J106)</f>
        <v/>
      </c>
      <c r="K105" s="96" t="str">
        <f>IF([1]ES!K106="", "", [1]ES!K106)</f>
        <v/>
      </c>
      <c r="L105" s="96" t="str">
        <f>IF([1]ES!L106="", "", [1]ES!L106)</f>
        <v/>
      </c>
      <c r="M105" s="96" t="str">
        <f>IF([1]ES!M106="", "", [1]ES!M106)</f>
        <v/>
      </c>
      <c r="N105" s="96" t="str">
        <f>IF([1]ES!N106="", "", [1]ES!N106)</f>
        <v/>
      </c>
      <c r="O105" s="96" t="str">
        <f>IF([1]ES!O106="", "", [1]ES!O106)</f>
        <v/>
      </c>
      <c r="P105" s="96" t="str">
        <f>IF([1]ES!P106="", "", [1]ES!P106)</f>
        <v/>
      </c>
      <c r="Q105" s="96" t="str">
        <f>IF([1]ES!Q106="", "", [1]ES!Q106)</f>
        <v/>
      </c>
      <c r="R105" s="99" t="str">
        <f>IF([1]ES!R106="", "", [1]ES!R106)</f>
        <v/>
      </c>
      <c r="S105" s="99" t="str">
        <f>IF([1]ES!S106="", "", [1]ES!S106)</f>
        <v/>
      </c>
      <c r="T105" s="99" t="str">
        <f>IF([1]ES!T106="", "", [1]ES!T106)</f>
        <v/>
      </c>
      <c r="U105" s="99" t="str">
        <f>IF([1]ES!U106="", "", [1]ES!U106)</f>
        <v/>
      </c>
      <c r="V105" s="99" t="str">
        <f>IF([1]ES!V106="", "", [1]ES!V106)</f>
        <v/>
      </c>
      <c r="W105" s="99" t="str">
        <f>IF([1]ES!W106="", "", [1]ES!W106)</f>
        <v/>
      </c>
      <c r="X105" s="99" t="str">
        <f>IF([1]ES!X106="", "", [1]ES!X106)</f>
        <v/>
      </c>
      <c r="Y105" s="99" t="str">
        <f>IF([1]ES!Y106="", "", [1]ES!Y106)</f>
        <v/>
      </c>
      <c r="Z105" s="99" t="str">
        <f>IF([1]ES!Z106="", "", [1]ES!Z106)</f>
        <v/>
      </c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</row>
    <row r="106" spans="1:220" x14ac:dyDescent="0.25">
      <c r="A106" s="56">
        <v>2000</v>
      </c>
      <c r="B106" s="85">
        <f>IF([1]ES!B107="", "", [1]ES!B107)</f>
        <v>12.882600344164144</v>
      </c>
      <c r="C106" s="85">
        <f>IF([1]ES!C107="", "", [1]ES!C107)</f>
        <v>14.55622942860356</v>
      </c>
      <c r="D106" s="85">
        <f>IF([1]ES!D107="", "", [1]ES!D107)</f>
        <v>9.6225510754298718</v>
      </c>
      <c r="E106" s="140">
        <f>IF([1]ES!E107="", "", [1]ES!E107)</f>
        <v>7.6722302355931022</v>
      </c>
      <c r="F106" s="140">
        <f>IF([1]ES!F107="", "", [1]ES!F107)</f>
        <v>7.3614557485525216</v>
      </c>
      <c r="G106" s="140">
        <f>IF([1]ES!G107="", "", [1]ES!G107)</f>
        <v>6.3161169881767263</v>
      </c>
      <c r="H106" s="140">
        <f>IF([1]ES!H107="", "", [1]ES!H107)</f>
        <v>6.6098707403055235</v>
      </c>
      <c r="I106" s="140">
        <f>IF([1]ES!I107="", "", [1]ES!I107)</f>
        <v>8.3067885657551805</v>
      </c>
      <c r="J106" s="96">
        <f>IF([1]ES!J107="", "", [1]ES!J107)</f>
        <v>7.9401143185133805</v>
      </c>
      <c r="K106" s="96">
        <f>IF([1]ES!K107="", "", [1]ES!K107)</f>
        <v>8.4503239740820746</v>
      </c>
      <c r="L106" s="96">
        <f>IF([1]ES!L107="", "", [1]ES!L107)</f>
        <v>7.8498293515358366</v>
      </c>
      <c r="M106" s="96">
        <f>IF([1]ES!M107="", "", [1]ES!M107)</f>
        <v>5.1587301587301582</v>
      </c>
      <c r="N106" s="96">
        <f>IF([1]ES!N107="", "", [1]ES!N107)</f>
        <v>3.9370078740157481</v>
      </c>
      <c r="O106" s="96">
        <f>IF([1]ES!O107="", "", [1]ES!O107)</f>
        <v>7.0201173512154229</v>
      </c>
      <c r="P106" s="96">
        <f>IF([1]ES!P107="", "", [1]ES!P107)</f>
        <v>8.3421392509099448</v>
      </c>
      <c r="Q106" s="96">
        <f>IF([1]ES!Q107="", "", [1]ES!Q107)</f>
        <v>8.2654600301659116</v>
      </c>
      <c r="R106" s="99">
        <f>IF([1]ES!R107="", "", [1]ES!R107)</f>
        <v>11.546832921385619</v>
      </c>
      <c r="S106" s="99">
        <f>IF([1]ES!S107="", "", [1]ES!S107)</f>
        <v>7.8972868217054266</v>
      </c>
      <c r="T106" s="99">
        <f>IF([1]ES!T107="", "", [1]ES!T107)</f>
        <v>8.9718823781927455</v>
      </c>
      <c r="U106" s="99">
        <f>IF([1]ES!U107="", "", [1]ES!U107)</f>
        <v>7.3982300884955752</v>
      </c>
      <c r="V106" s="99">
        <f>IF([1]ES!V107="", "", [1]ES!V107)</f>
        <v>7.9905063291139236</v>
      </c>
      <c r="W106" s="99">
        <f>IF([1]ES!W107="", "", [1]ES!W107)</f>
        <v>8.1930830405030513</v>
      </c>
      <c r="X106" s="99">
        <f>IF([1]ES!X107="", "", [1]ES!X107)</f>
        <v>15.163162547565054</v>
      </c>
      <c r="Y106" s="99">
        <f>IF([1]ES!Y107="", "", [1]ES!Y107)</f>
        <v>11.026941571701467</v>
      </c>
      <c r="Z106" s="99">
        <f>IF([1]ES!Z107="", "", [1]ES!Z107)</f>
        <v>8.4891732283464556</v>
      </c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</row>
    <row r="107" spans="1:220" x14ac:dyDescent="0.25">
      <c r="A107" s="56">
        <v>2006</v>
      </c>
      <c r="B107" s="85">
        <f>IF([1]ES!B108="", "", [1]ES!B108)</f>
        <v>14.306153954581747</v>
      </c>
      <c r="C107" s="85">
        <f>IF([1]ES!C108="", "", [1]ES!C108)</f>
        <v>15.850221261279676</v>
      </c>
      <c r="D107" s="85">
        <f>IF([1]ES!D108="", "", [1]ES!D108)</f>
        <v>12.512858335112476</v>
      </c>
      <c r="E107" s="140">
        <f>IF([1]ES!E108="", "", [1]ES!E108)</f>
        <v>10.082108427110445</v>
      </c>
      <c r="F107" s="140">
        <f>IF([1]ES!F108="", "", [1]ES!F108)</f>
        <v>9.5298926928972936</v>
      </c>
      <c r="G107" s="140">
        <f>IF([1]ES!G108="", "", [1]ES!G108)</f>
        <v>7.8738170347003162</v>
      </c>
      <c r="H107" s="140">
        <f>IF([1]ES!H108="", "", [1]ES!H108)</f>
        <v>8.672156459083892</v>
      </c>
      <c r="I107" s="140">
        <f>IF([1]ES!I108="", "", [1]ES!I108)</f>
        <v>11.032280950691737</v>
      </c>
      <c r="J107" s="96">
        <f>IF([1]ES!J108="", "", [1]ES!J108)</f>
        <v>10.98289252286782</v>
      </c>
      <c r="K107" s="96">
        <f>IF([1]ES!K108="", "", [1]ES!K108)</f>
        <v>11.146424517593644</v>
      </c>
      <c r="L107" s="96">
        <f>IF([1]ES!L108="", "", [1]ES!L108)</f>
        <v>9.8295548568591773</v>
      </c>
      <c r="M107" s="96">
        <f>IF([1]ES!M108="", "", [1]ES!M108)</f>
        <v>6.6901408450704221</v>
      </c>
      <c r="N107" s="96">
        <f>IF([1]ES!N108="", "", [1]ES!N108)</f>
        <v>5.9923962981481314</v>
      </c>
      <c r="O107" s="96">
        <f>IF([1]ES!O108="", "", [1]ES!O108)</f>
        <v>9.7013558079882749</v>
      </c>
      <c r="P107" s="96">
        <f>IF([1]ES!P108="", "", [1]ES!P108)</f>
        <v>11.687640871525169</v>
      </c>
      <c r="Q107" s="96">
        <f>IF([1]ES!Q108="", "", [1]ES!Q108)</f>
        <v>11.895823557015486</v>
      </c>
      <c r="R107" s="99">
        <f>IF([1]ES!R108="", "", [1]ES!R108)</f>
        <v>14.650857182982735</v>
      </c>
      <c r="S107" s="99">
        <f>IF([1]ES!S108="", "", [1]ES!S108)</f>
        <v>10.088424437299038</v>
      </c>
      <c r="T107" s="99">
        <f>IF([1]ES!T108="", "", [1]ES!T108)</f>
        <v>11.592076302274394</v>
      </c>
      <c r="U107" s="99">
        <f>IF([1]ES!U108="", "", [1]ES!U108)</f>
        <v>9.7934918648310383</v>
      </c>
      <c r="V107" s="99">
        <f>IF([1]ES!V108="", "", [1]ES!V108)</f>
        <v>9.1655266757865945</v>
      </c>
      <c r="W107" s="99">
        <f>IF([1]ES!W108="", "", [1]ES!W108)</f>
        <v>10.470219435736677</v>
      </c>
      <c r="X107" s="99">
        <f>IF([1]ES!X108="", "", [1]ES!X108)</f>
        <v>18.514836571772857</v>
      </c>
      <c r="Y107" s="99">
        <f>IF([1]ES!Y108="", "", [1]ES!Y108)</f>
        <v>14.185914272562345</v>
      </c>
      <c r="Z107" s="99">
        <f>IF([1]ES!Z108="", "", [1]ES!Z108)</f>
        <v>11.498733190411228</v>
      </c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</row>
    <row r="108" spans="1:220" x14ac:dyDescent="0.25">
      <c r="A108" s="56">
        <v>2011</v>
      </c>
      <c r="B108" s="85">
        <f>IF([1]ES!B109="", "", [1]ES!B109)</f>
        <v>15.335633046614021</v>
      </c>
      <c r="C108" s="85">
        <f>IF([1]ES!C109="", "", [1]ES!C109)</f>
        <v>16.801430890125022</v>
      </c>
      <c r="D108" s="85">
        <f>IF([1]ES!D109="", "", [1]ES!D109)</f>
        <v>14.088679215710858</v>
      </c>
      <c r="E108" s="140">
        <f>IF([1]ES!E109="", "", [1]ES!E109)</f>
        <v>11.241720866400144</v>
      </c>
      <c r="F108" s="140">
        <f>IF([1]ES!F109="", "", [1]ES!F109)</f>
        <v>10.880876312186217</v>
      </c>
      <c r="G108" s="140">
        <f>IF([1]ES!G109="", "", [1]ES!G109)</f>
        <v>8.9410795220436743</v>
      </c>
      <c r="H108" s="140">
        <f>IF([1]ES!H109="", "", [1]ES!H109)</f>
        <v>9.7268673355629875</v>
      </c>
      <c r="I108" s="140">
        <f>IF([1]ES!I109="", "", [1]ES!I109)</f>
        <v>12.160404878220223</v>
      </c>
      <c r="J108" s="96">
        <f>IF([1]ES!J109="", "", [1]ES!J109)</f>
        <v>12.013680132711954</v>
      </c>
      <c r="K108" s="96">
        <f>IF([1]ES!K109="", "", [1]ES!K109)</f>
        <v>12.309552599758163</v>
      </c>
      <c r="L108" s="96">
        <f>IF([1]ES!L109="", "", [1]ES!L109)</f>
        <v>10.700525394045535</v>
      </c>
      <c r="M108" s="96">
        <f>IF([1]ES!M109="", "", [1]ES!M109)</f>
        <v>6.968641114982578</v>
      </c>
      <c r="N108" s="96">
        <f>IF([1]ES!N109="", "", [1]ES!N109)</f>
        <v>7.3984345881475972</v>
      </c>
      <c r="O108" s="96">
        <f>IF([1]ES!O109="", "", [1]ES!O109)</f>
        <v>11.466481829884147</v>
      </c>
      <c r="P108" s="96">
        <f>IF([1]ES!P109="", "", [1]ES!P109)</f>
        <v>12.709264143833773</v>
      </c>
      <c r="Q108" s="96">
        <f>IF([1]ES!Q109="", "", [1]ES!Q109)</f>
        <v>12.217898832684826</v>
      </c>
      <c r="R108" s="99">
        <f>IF([1]ES!R109="", "", [1]ES!R109)</f>
        <v>16.657291147032911</v>
      </c>
      <c r="S108" s="99">
        <f>IF([1]ES!S109="", "", [1]ES!S109)</f>
        <v>11.553610503282275</v>
      </c>
      <c r="T108" s="99">
        <f>IF([1]ES!T109="", "", [1]ES!T109)</f>
        <v>12.888802488335923</v>
      </c>
      <c r="U108" s="99">
        <f>IF([1]ES!U109="", "", [1]ES!U109)</f>
        <v>11.155778894472361</v>
      </c>
      <c r="V108" s="99">
        <f>IF([1]ES!V109="", "", [1]ES!V109)</f>
        <v>9.5697329376854601</v>
      </c>
      <c r="W108" s="99">
        <f>IF([1]ES!W109="", "", [1]ES!W109)</f>
        <v>11.608651571476852</v>
      </c>
      <c r="X108" s="99">
        <f>IF([1]ES!X109="", "", [1]ES!X109)</f>
        <v>21.133940505424139</v>
      </c>
      <c r="Y108" s="99">
        <f>IF([1]ES!Y109="", "", [1]ES!Y109)</f>
        <v>16.188262638001163</v>
      </c>
      <c r="Z108" s="99">
        <f>IF([1]ES!Z109="", "", [1]ES!Z109)</f>
        <v>12.161599333610996</v>
      </c>
    </row>
    <row r="109" spans="1:220" x14ac:dyDescent="0.25">
      <c r="A109" s="56">
        <v>2012</v>
      </c>
      <c r="B109" s="85" t="str">
        <f>IF([1]ES!B110="", "", [1]ES!B110)</f>
        <v>:</v>
      </c>
      <c r="C109" s="85" t="str">
        <f>IF([1]ES!C110="", "", [1]ES!C110)</f>
        <v>:</v>
      </c>
      <c r="D109" s="85">
        <f>IF([1]ES!D110="", "", [1]ES!D110)</f>
        <v>14.374155602458991</v>
      </c>
      <c r="E109" s="140">
        <f>IF([1]ES!E110="", "", [1]ES!E110)</f>
        <v>11.460650795300968</v>
      </c>
      <c r="F109" s="140">
        <f>IF([1]ES!F110="", "", [1]ES!F110)</f>
        <v>11.140633896375025</v>
      </c>
      <c r="G109" s="140">
        <f>IF([1]ES!G110="", "", [1]ES!G110)</f>
        <v>9.0556831228473005</v>
      </c>
      <c r="H109" s="140">
        <f>IF([1]ES!H110="", "", [1]ES!H110)</f>
        <v>9.7214161346488677</v>
      </c>
      <c r="I109" s="140">
        <f>IF([1]ES!I110="", "", [1]ES!I110)</f>
        <v>12.423092510039419</v>
      </c>
      <c r="J109" s="96">
        <f>IF([1]ES!J110="", "", [1]ES!J110)</f>
        <v>12.167675636154987</v>
      </c>
      <c r="K109" s="96">
        <f>IF([1]ES!K110="", "", [1]ES!K110)</f>
        <v>12.330487192365647</v>
      </c>
      <c r="L109" s="96">
        <f>IF([1]ES!L110="", "", [1]ES!L110)</f>
        <v>10.860879041046131</v>
      </c>
      <c r="M109" s="96">
        <f>IF([1]ES!M110="", "", [1]ES!M110)</f>
        <v>6.8345323741007196</v>
      </c>
      <c r="N109" s="96">
        <f>IF([1]ES!N110="", "", [1]ES!N110)</f>
        <v>7.6240589952373634</v>
      </c>
      <c r="O109" s="96">
        <f>IF([1]ES!O110="", "", [1]ES!O110)</f>
        <v>11.776160705134776</v>
      </c>
      <c r="P109" s="96">
        <f>IF([1]ES!P110="", "", [1]ES!P110)</f>
        <v>12.81134815145761</v>
      </c>
      <c r="Q109" s="96">
        <f>IF([1]ES!Q110="", "", [1]ES!Q110)</f>
        <v>12.371967654986522</v>
      </c>
      <c r="R109" s="99">
        <f>IF([1]ES!R110="", "", [1]ES!R110)</f>
        <v>17.028129225154718</v>
      </c>
      <c r="S109" s="99">
        <f>IF([1]ES!S110="", "", [1]ES!S110)</f>
        <v>12.021857923497267</v>
      </c>
      <c r="T109" s="99">
        <f>IF([1]ES!T110="", "", [1]ES!T110)</f>
        <v>13.33532814681827</v>
      </c>
      <c r="U109" s="99">
        <f>IF([1]ES!U110="", "", [1]ES!U110)</f>
        <v>11.297071129707112</v>
      </c>
      <c r="V109" s="99">
        <f>IF([1]ES!V110="", "", [1]ES!V110)</f>
        <v>9.9154496541122192</v>
      </c>
      <c r="W109" s="99">
        <f>IF([1]ES!W110="", "", [1]ES!W110)</f>
        <v>12.101689012711129</v>
      </c>
      <c r="X109" s="99">
        <f>IF([1]ES!X110="", "", [1]ES!X110)</f>
        <v>21.726983719212615</v>
      </c>
      <c r="Y109" s="99">
        <f>IF([1]ES!Y110="", "", [1]ES!Y110)</f>
        <v>16.27646363994306</v>
      </c>
      <c r="Z109" s="99">
        <f>IF([1]ES!Z110="", "", [1]ES!Z110)</f>
        <v>12.860499893185217</v>
      </c>
    </row>
    <row r="110" spans="1:220" x14ac:dyDescent="0.25">
      <c r="A110" s="56">
        <v>2013</v>
      </c>
      <c r="B110" s="85" t="str">
        <f>IF([1]ES!B111="", "", [1]ES!B111)</f>
        <v>:</v>
      </c>
      <c r="C110" s="85" t="str">
        <f>IF([1]ES!C111="", "", [1]ES!C111)</f>
        <v>:</v>
      </c>
      <c r="D110" s="85">
        <f>IF([1]ES!D111="", "", [1]ES!D111)</f>
        <v>14.456925082739946</v>
      </c>
      <c r="E110" s="140">
        <f>IF([1]ES!E111="", "", [1]ES!E111)</f>
        <v>11.578361960171973</v>
      </c>
      <c r="F110" s="140">
        <f>IF([1]ES!F111="", "", [1]ES!F111)</f>
        <v>11.308008615625612</v>
      </c>
      <c r="G110" s="140">
        <f>IF([1]ES!G111="", "", [1]ES!G111)</f>
        <v>9.2600863480720559</v>
      </c>
      <c r="H110" s="140">
        <f>IF([1]ES!H111="", "", [1]ES!H111)</f>
        <v>9.8027495517035259</v>
      </c>
      <c r="I110" s="140">
        <f>IF([1]ES!I111="", "", [1]ES!I111)</f>
        <v>12.495278386341315</v>
      </c>
      <c r="J110" s="96">
        <f>IF([1]ES!J111="", "", [1]ES!J111)</f>
        <v>12.154231119199272</v>
      </c>
      <c r="K110" s="96">
        <f>IF([1]ES!K111="", "", [1]ES!K111)</f>
        <v>12.493492972410202</v>
      </c>
      <c r="L110" s="96">
        <f>IF([1]ES!L111="", "", [1]ES!L111)</f>
        <v>10.899944102850753</v>
      </c>
      <c r="M110" s="96">
        <f>IF([1]ES!M111="", "", [1]ES!M111)</f>
        <v>6.9852941176470589</v>
      </c>
      <c r="N110" s="96">
        <f>IF([1]ES!N111="", "", [1]ES!N111)</f>
        <v>7.9365079365079358</v>
      </c>
      <c r="O110" s="96">
        <f>IF([1]ES!O111="", "", [1]ES!O111)</f>
        <v>11.851302690108032</v>
      </c>
      <c r="P110" s="96">
        <f>IF([1]ES!P111="", "", [1]ES!P111)</f>
        <v>12.716134203595558</v>
      </c>
      <c r="Q110" s="96">
        <f>IF([1]ES!Q111="", "", [1]ES!Q111)</f>
        <v>12.283098783986883</v>
      </c>
      <c r="R110" s="99">
        <f>IF([1]ES!R111="", "", [1]ES!R111)</f>
        <v>17.137087676548894</v>
      </c>
      <c r="S110" s="99">
        <f>IF([1]ES!S111="", "", [1]ES!S111)</f>
        <v>12.183692596063731</v>
      </c>
      <c r="T110" s="99">
        <f>IF([1]ES!T111="", "", [1]ES!T111)</f>
        <v>13.34492279374169</v>
      </c>
      <c r="U110" s="99">
        <f>IF([1]ES!U111="", "", [1]ES!U111)</f>
        <v>11.30527817403709</v>
      </c>
      <c r="V110" s="99">
        <f>IF([1]ES!V111="", "", [1]ES!V111)</f>
        <v>9.9683544303797458</v>
      </c>
      <c r="W110" s="99">
        <f>IF([1]ES!W111="", "", [1]ES!W111)</f>
        <v>12.170166935918148</v>
      </c>
      <c r="X110" s="99">
        <f>IF([1]ES!X111="", "", [1]ES!X111)</f>
        <v>21.836888991157423</v>
      </c>
      <c r="Y110" s="99">
        <f>IF([1]ES!Y111="", "", [1]ES!Y111)</f>
        <v>16.406420445691133</v>
      </c>
      <c r="Z110" s="99">
        <f>IF([1]ES!Z111="", "", [1]ES!Z111)</f>
        <v>13.039686000872219</v>
      </c>
    </row>
    <row r="111" spans="1:220" ht="22.5" x14ac:dyDescent="0.25">
      <c r="A111" s="55" t="s">
        <v>42</v>
      </c>
      <c r="B111" s="85" t="str">
        <f>IF([1]ES!B112="", "", [1]ES!B112)</f>
        <v/>
      </c>
      <c r="C111" s="85" t="str">
        <f>IF([1]ES!C112="", "", [1]ES!C112)</f>
        <v/>
      </c>
      <c r="D111" s="85" t="str">
        <f>IF([1]ES!D112="", "", [1]ES!D112)</f>
        <v/>
      </c>
      <c r="E111" s="140" t="str">
        <f>IF([1]ES!E112="", "", [1]ES!E112)</f>
        <v/>
      </c>
      <c r="F111" s="140" t="str">
        <f>IF([1]ES!F112="", "", [1]ES!F112)</f>
        <v/>
      </c>
      <c r="G111" s="140" t="str">
        <f>IF([1]ES!G112="", "", [1]ES!G112)</f>
        <v/>
      </c>
      <c r="H111" s="140" t="str">
        <f>IF([1]ES!H112="", "", [1]ES!H112)</f>
        <v/>
      </c>
      <c r="I111" s="140" t="str">
        <f>IF([1]ES!I112="", "", [1]ES!I112)</f>
        <v/>
      </c>
      <c r="J111" s="96" t="str">
        <f>IF([1]ES!J112="", "", [1]ES!J112)</f>
        <v/>
      </c>
      <c r="K111" s="96" t="str">
        <f>IF([1]ES!K112="", "", [1]ES!K112)</f>
        <v/>
      </c>
      <c r="L111" s="96" t="str">
        <f>IF([1]ES!L112="", "", [1]ES!L112)</f>
        <v/>
      </c>
      <c r="M111" s="96" t="str">
        <f>IF([1]ES!M112="", "", [1]ES!M112)</f>
        <v/>
      </c>
      <c r="N111" s="96" t="str">
        <f>IF([1]ES!N112="", "", [1]ES!N112)</f>
        <v/>
      </c>
      <c r="O111" s="96" t="str">
        <f>IF([1]ES!O112="", "", [1]ES!O112)</f>
        <v/>
      </c>
      <c r="P111" s="96" t="str">
        <f>IF([1]ES!P112="", "", [1]ES!P112)</f>
        <v/>
      </c>
      <c r="Q111" s="96" t="str">
        <f>IF([1]ES!Q112="", "", [1]ES!Q112)</f>
        <v/>
      </c>
      <c r="R111" s="99" t="str">
        <f>IF([1]ES!R112="", "", [1]ES!R112)</f>
        <v/>
      </c>
      <c r="S111" s="99" t="str">
        <f>IF([1]ES!S112="", "", [1]ES!S112)</f>
        <v/>
      </c>
      <c r="T111" s="99" t="str">
        <f>IF([1]ES!T112="", "", [1]ES!T112)</f>
        <v/>
      </c>
      <c r="U111" s="99" t="str">
        <f>IF([1]ES!U112="", "", [1]ES!U112)</f>
        <v/>
      </c>
      <c r="V111" s="99" t="str">
        <f>IF([1]ES!V112="", "", [1]ES!V112)</f>
        <v/>
      </c>
      <c r="W111" s="99" t="str">
        <f>IF([1]ES!W112="", "", [1]ES!W112)</f>
        <v/>
      </c>
      <c r="X111" s="99" t="str">
        <f>IF([1]ES!X112="", "", [1]ES!X112)</f>
        <v/>
      </c>
      <c r="Y111" s="99" t="str">
        <f>IF([1]ES!Y112="", "", [1]ES!Y112)</f>
        <v/>
      </c>
      <c r="Z111" s="99" t="str">
        <f>IF([1]ES!Z112="", "", [1]ES!Z112)</f>
        <v/>
      </c>
    </row>
    <row r="112" spans="1:220" x14ac:dyDescent="0.25">
      <c r="A112" s="56">
        <v>2000</v>
      </c>
      <c r="B112" s="85">
        <f>IF([1]ES!B113="", "", [1]ES!B113)</f>
        <v>27.49895048657433</v>
      </c>
      <c r="C112" s="85">
        <f>IF([1]ES!C113="", "", [1]ES!C113)</f>
        <v>29.500755914150648</v>
      </c>
      <c r="D112" s="85">
        <f>IF([1]ES!D113="", "", [1]ES!D113)</f>
        <v>25.797136181175485</v>
      </c>
      <c r="E112" s="140">
        <f>IF([1]ES!E113="", "", [1]ES!E113)</f>
        <v>27.744579526982161</v>
      </c>
      <c r="F112" s="140">
        <f>IF([1]ES!F113="", "", [1]ES!F113)</f>
        <v>25.96153846153846</v>
      </c>
      <c r="G112" s="140">
        <f>IF([1]ES!G113="", "", [1]ES!G113)</f>
        <v>25.497822028624768</v>
      </c>
      <c r="H112" s="140">
        <f>IF([1]ES!H113="", "", [1]ES!H113)</f>
        <v>30.787309048178614</v>
      </c>
      <c r="I112" s="140">
        <f>IF([1]ES!I113="", "", [1]ES!I113)</f>
        <v>28.626980515451123</v>
      </c>
      <c r="J112" s="96">
        <f>IF([1]ES!J113="", "", [1]ES!J113)</f>
        <v>25.630784684189127</v>
      </c>
      <c r="K112" s="96">
        <f>IF([1]ES!K113="", "", [1]ES!K113)</f>
        <v>25.890928725701944</v>
      </c>
      <c r="L112" s="96">
        <f>IF([1]ES!L113="", "", [1]ES!L113)</f>
        <v>26.734926052332199</v>
      </c>
      <c r="M112" s="96">
        <f>IF([1]ES!M113="", "", [1]ES!M113)</f>
        <v>59.126984126984119</v>
      </c>
      <c r="N112" s="96">
        <f>IF([1]ES!N113="", "", [1]ES!N113)</f>
        <v>57.874015748031496</v>
      </c>
      <c r="O112" s="96">
        <f>IF([1]ES!O113="", "", [1]ES!O113)</f>
        <v>27.221290863369656</v>
      </c>
      <c r="P112" s="96">
        <f>IF([1]ES!P113="", "", [1]ES!P113)</f>
        <v>22.625337560173765</v>
      </c>
      <c r="Q112" s="96">
        <f>IF([1]ES!Q113="", "", [1]ES!Q113)</f>
        <v>27.677224736048267</v>
      </c>
      <c r="R112" s="99">
        <f>IF([1]ES!R113="", "", [1]ES!R113)</f>
        <v>24.746375474969565</v>
      </c>
      <c r="S112" s="99">
        <f>IF([1]ES!S113="", "", [1]ES!S113)</f>
        <v>25.872093023255811</v>
      </c>
      <c r="T112" s="99">
        <f>IF([1]ES!T113="", "", [1]ES!T113)</f>
        <v>24.490233955784504</v>
      </c>
      <c r="U112" s="99">
        <f>IF([1]ES!U113="", "", [1]ES!U113)</f>
        <v>24.672566371681416</v>
      </c>
      <c r="V112" s="99">
        <f>IF([1]ES!V113="", "", [1]ES!V113)</f>
        <v>21.439873417721518</v>
      </c>
      <c r="W112" s="99">
        <f>IF([1]ES!W113="", "", [1]ES!W113)</f>
        <v>24.708710930275565</v>
      </c>
      <c r="X112" s="99">
        <f>IF([1]ES!X113="", "", [1]ES!X113)</f>
        <v>30.064957527770307</v>
      </c>
      <c r="Y112" s="99">
        <f>IF([1]ES!Y113="", "", [1]ES!Y113)</f>
        <v>20.63105197286081</v>
      </c>
      <c r="Z112" s="99">
        <f>IF([1]ES!Z113="", "", [1]ES!Z113)</f>
        <v>22.588582677165352</v>
      </c>
    </row>
    <row r="113" spans="1:26" x14ac:dyDescent="0.25">
      <c r="A113" s="56">
        <v>2006</v>
      </c>
      <c r="B113" s="85">
        <f>IF([1]ES!B114="", "", [1]ES!B114)</f>
        <v>28.70927833138947</v>
      </c>
      <c r="C113" s="85">
        <f>IF([1]ES!C114="", "", [1]ES!C114)</f>
        <v>30.629171428867203</v>
      </c>
      <c r="D113" s="85">
        <f>IF([1]ES!D114="", "", [1]ES!D114)</f>
        <v>25.738505133629641</v>
      </c>
      <c r="E113" s="140">
        <f>IF([1]ES!E114="", "", [1]ES!E114)</f>
        <v>26.648583263076873</v>
      </c>
      <c r="F113" s="140">
        <f>IF([1]ES!F114="", "", [1]ES!F114)</f>
        <v>24.731732243229434</v>
      </c>
      <c r="G113" s="140">
        <f>IF([1]ES!G114="", "", [1]ES!G114)</f>
        <v>25.564668769716086</v>
      </c>
      <c r="H113" s="140">
        <f>IF([1]ES!H114="", "", [1]ES!H114)</f>
        <v>29.773546062789503</v>
      </c>
      <c r="I113" s="140">
        <f>IF([1]ES!I114="", "", [1]ES!I114)</f>
        <v>27.259827791931379</v>
      </c>
      <c r="J113" s="96">
        <f>IF([1]ES!J114="", "", [1]ES!J114)</f>
        <v>24.927029562636992</v>
      </c>
      <c r="K113" s="96">
        <f>IF([1]ES!K114="", "", [1]ES!K114)</f>
        <v>26.083995459704884</v>
      </c>
      <c r="L113" s="96">
        <f>IF([1]ES!L114="", "", [1]ES!L114)</f>
        <v>23.134204865133214</v>
      </c>
      <c r="M113" s="96">
        <f>IF([1]ES!M114="", "", [1]ES!M114)</f>
        <v>55.985915492957751</v>
      </c>
      <c r="N113" s="96">
        <f>IF([1]ES!N114="", "", [1]ES!N114)</f>
        <v>54.680616220601699</v>
      </c>
      <c r="O113" s="96">
        <f>IF([1]ES!O114="", "", [1]ES!O114)</f>
        <v>27.134481495053137</v>
      </c>
      <c r="P113" s="96">
        <f>IF([1]ES!P114="", "", [1]ES!P114)</f>
        <v>22.901014274981218</v>
      </c>
      <c r="Q113" s="96">
        <f>IF([1]ES!Q114="", "", [1]ES!Q114)</f>
        <v>25.868137024870951</v>
      </c>
      <c r="R113" s="99">
        <f>IF([1]ES!R114="", "", [1]ES!R114)</f>
        <v>25.579062465517065</v>
      </c>
      <c r="S113" s="99">
        <f>IF([1]ES!S114="", "", [1]ES!S114)</f>
        <v>26.366559485530544</v>
      </c>
      <c r="T113" s="99">
        <f>IF([1]ES!T114="", "", [1]ES!T114)</f>
        <v>25.953778429933966</v>
      </c>
      <c r="U113" s="99">
        <f>IF([1]ES!U114="", "", [1]ES!U114)</f>
        <v>25.250312891113889</v>
      </c>
      <c r="V113" s="99">
        <f>IF([1]ES!V114="", "", [1]ES!V114)</f>
        <v>22.77701778385773</v>
      </c>
      <c r="W113" s="99">
        <f>IF([1]ES!W114="", "", [1]ES!W114)</f>
        <v>25.423197492163009</v>
      </c>
      <c r="X113" s="99">
        <f>IF([1]ES!X114="", "", [1]ES!X114)</f>
        <v>28.956168097605062</v>
      </c>
      <c r="Y113" s="99">
        <f>IF([1]ES!Y114="", "", [1]ES!Y114)</f>
        <v>22.707210744361106</v>
      </c>
      <c r="Z113" s="99">
        <f>IF([1]ES!Z114="", "", [1]ES!Z114)</f>
        <v>24.420190995907234</v>
      </c>
    </row>
    <row r="114" spans="1:26" x14ac:dyDescent="0.25">
      <c r="A114" s="56">
        <v>2011</v>
      </c>
      <c r="B114" s="85">
        <f>IF([1]ES!B115="", "", [1]ES!B115)</f>
        <v>29.640758928575409</v>
      </c>
      <c r="C114" s="85">
        <f>IF([1]ES!C115="", "", [1]ES!C115)</f>
        <v>31.676858826595033</v>
      </c>
      <c r="D114" s="85">
        <f>IF([1]ES!D115="", "", [1]ES!D115)</f>
        <v>29.374794288669808</v>
      </c>
      <c r="E114" s="140">
        <f>IF([1]ES!E115="", "", [1]ES!E115)</f>
        <v>30.785448614674699</v>
      </c>
      <c r="F114" s="140">
        <f>IF([1]ES!F115="", "", [1]ES!F115)</f>
        <v>27.83204016430853</v>
      </c>
      <c r="G114" s="140">
        <f>IF([1]ES!G115="", "", [1]ES!G115)</f>
        <v>30.146957835462164</v>
      </c>
      <c r="H114" s="140">
        <f>IF([1]ES!H115="", "", [1]ES!H115)</f>
        <v>33.444816053511708</v>
      </c>
      <c r="I114" s="140">
        <f>IF([1]ES!I115="", "", [1]ES!I115)</f>
        <v>31.75060626295997</v>
      </c>
      <c r="J114" s="96">
        <f>IF([1]ES!J115="", "", [1]ES!J115)</f>
        <v>28.77427070391408</v>
      </c>
      <c r="K114" s="96">
        <f>IF([1]ES!K115="", "", [1]ES!K115)</f>
        <v>28.827085852478845</v>
      </c>
      <c r="L114" s="96">
        <f>IF([1]ES!L115="", "", [1]ES!L115)</f>
        <v>26.917688266199647</v>
      </c>
      <c r="M114" s="96">
        <f>IF([1]ES!M115="", "", [1]ES!M115)</f>
        <v>59.930313588850169</v>
      </c>
      <c r="N114" s="96">
        <f>IF([1]ES!N115="", "", [1]ES!N115)</f>
        <v>58.07771151695863</v>
      </c>
      <c r="O114" s="96">
        <f>IF([1]ES!O115="", "", [1]ES!O115)</f>
        <v>30.309931676403608</v>
      </c>
      <c r="P114" s="96">
        <f>IF([1]ES!P115="", "", [1]ES!P115)</f>
        <v>27.15723744415137</v>
      </c>
      <c r="Q114" s="96">
        <f>IF([1]ES!Q115="", "", [1]ES!Q115)</f>
        <v>29.818417639429313</v>
      </c>
      <c r="R114" s="99">
        <f>IF([1]ES!R115="", "", [1]ES!R115)</f>
        <v>28.822823906513683</v>
      </c>
      <c r="S114" s="99">
        <f>IF([1]ES!S115="", "", [1]ES!S115)</f>
        <v>29.409190371991251</v>
      </c>
      <c r="T114" s="99">
        <f>IF([1]ES!T115="", "", [1]ES!T115)</f>
        <v>29.869751166407461</v>
      </c>
      <c r="U114" s="99">
        <f>IF([1]ES!U115="", "", [1]ES!U115)</f>
        <v>28.810720268006701</v>
      </c>
      <c r="V114" s="99">
        <f>IF([1]ES!V115="", "", [1]ES!V115)</f>
        <v>26.557863501483673</v>
      </c>
      <c r="W114" s="99">
        <f>IF([1]ES!W115="", "", [1]ES!W115)</f>
        <v>28.692125718148027</v>
      </c>
      <c r="X114" s="99">
        <f>IF([1]ES!X115="", "", [1]ES!X115)</f>
        <v>30.94712629386715</v>
      </c>
      <c r="Y114" s="99">
        <f>IF([1]ES!Y115="", "", [1]ES!Y115)</f>
        <v>26.731551423590936</v>
      </c>
      <c r="Z114" s="99">
        <f>IF([1]ES!Z115="", "", [1]ES!Z115)</f>
        <v>27.86339025406081</v>
      </c>
    </row>
    <row r="115" spans="1:26" x14ac:dyDescent="0.25">
      <c r="A115" s="56">
        <v>2012</v>
      </c>
      <c r="B115" s="85" t="str">
        <f>IF([1]ES!B116="", "", [1]ES!B116)</f>
        <v>:</v>
      </c>
      <c r="C115" s="85" t="str">
        <f>IF([1]ES!C116="", "", [1]ES!C116)</f>
        <v>:</v>
      </c>
      <c r="D115" s="85">
        <f>IF([1]ES!D116="", "", [1]ES!D116)</f>
        <v>30.129189432619103</v>
      </c>
      <c r="E115" s="140">
        <f>IF([1]ES!E116="", "", [1]ES!E116)</f>
        <v>31.602037633849672</v>
      </c>
      <c r="F115" s="140">
        <f>IF([1]ES!F116="", "", [1]ES!F116)</f>
        <v>28.544315809451508</v>
      </c>
      <c r="G115" s="140">
        <f>IF([1]ES!G116="", "", [1]ES!G116)</f>
        <v>30.223880597014922</v>
      </c>
      <c r="H115" s="140">
        <f>IF([1]ES!H116="", "", [1]ES!H116)</f>
        <v>34.242600116076609</v>
      </c>
      <c r="I115" s="140">
        <f>IF([1]ES!I116="", "", [1]ES!I116)</f>
        <v>32.807722064620712</v>
      </c>
      <c r="J115" s="96">
        <f>IF([1]ES!J116="", "", [1]ES!J116)</f>
        <v>29.635572158818732</v>
      </c>
      <c r="K115" s="96">
        <f>IF([1]ES!K116="", "", [1]ES!K116)</f>
        <v>29.55801104972376</v>
      </c>
      <c r="L115" s="96">
        <f>IF([1]ES!L116="", "", [1]ES!L116)</f>
        <v>27.53359970940792</v>
      </c>
      <c r="M115" s="96">
        <f>IF([1]ES!M116="", "", [1]ES!M116)</f>
        <v>60.791366906474821</v>
      </c>
      <c r="N115" s="96">
        <f>IF([1]ES!N116="", "", [1]ES!N116)</f>
        <v>59.086457213089574</v>
      </c>
      <c r="O115" s="96">
        <f>IF([1]ES!O116="", "", [1]ES!O116)</f>
        <v>31.05462744696116</v>
      </c>
      <c r="P115" s="96">
        <f>IF([1]ES!P116="", "", [1]ES!P116)</f>
        <v>28.107896794370603</v>
      </c>
      <c r="Q115" s="96">
        <f>IF([1]ES!Q116="", "", [1]ES!Q116)</f>
        <v>30.849056603773583</v>
      </c>
      <c r="R115" s="99">
        <f>IF([1]ES!R116="", "", [1]ES!R116)</f>
        <v>29.497763072559994</v>
      </c>
      <c r="S115" s="99">
        <f>IF([1]ES!S116="", "", [1]ES!S116)</f>
        <v>30.05464480874317</v>
      </c>
      <c r="T115" s="99">
        <f>IF([1]ES!T116="", "", [1]ES!T116)</f>
        <v>30.789946140035902</v>
      </c>
      <c r="U115" s="99">
        <f>IF([1]ES!U116="", "", [1]ES!U116)</f>
        <v>29.846582984658294</v>
      </c>
      <c r="V115" s="99">
        <f>IF([1]ES!V116="", "", [1]ES!V116)</f>
        <v>27.440430438124519</v>
      </c>
      <c r="W115" s="99">
        <f>IF([1]ES!W116="", "", [1]ES!W116)</f>
        <v>29.636078704509838</v>
      </c>
      <c r="X115" s="99">
        <f>IF([1]ES!X116="", "", [1]ES!X116)</f>
        <v>31.431232137696291</v>
      </c>
      <c r="Y115" s="99">
        <f>IF([1]ES!Y116="", "", [1]ES!Y116)</f>
        <v>27.443438228791234</v>
      </c>
      <c r="Z115" s="99">
        <f>IF([1]ES!Z116="", "", [1]ES!Z116)</f>
        <v>28.2845545823542</v>
      </c>
    </row>
    <row r="116" spans="1:26" x14ac:dyDescent="0.25">
      <c r="A116" s="56">
        <v>2013</v>
      </c>
      <c r="B116" s="85" t="str">
        <f>IF([1]ES!B117="", "", [1]ES!B117)</f>
        <v>:</v>
      </c>
      <c r="C116" s="85" t="str">
        <f>IF([1]ES!C117="", "", [1]ES!C117)</f>
        <v>:</v>
      </c>
      <c r="D116" s="85">
        <f>IF([1]ES!D117="", "", [1]ES!D117)</f>
        <v>30.504017205451365</v>
      </c>
      <c r="E116" s="140">
        <f>IF([1]ES!E117="", "", [1]ES!E117)</f>
        <v>31.988620564266004</v>
      </c>
      <c r="F116" s="140">
        <f>IF([1]ES!F117="", "", [1]ES!F117)</f>
        <v>29.077736440180146</v>
      </c>
      <c r="G116" s="140">
        <f>IF([1]ES!G117="", "", [1]ES!G117)</f>
        <v>30.400476403156169</v>
      </c>
      <c r="H116" s="140">
        <f>IF([1]ES!H117="", "", [1]ES!H117)</f>
        <v>34.817692767483557</v>
      </c>
      <c r="I116" s="140">
        <f>IF([1]ES!I117="", "", [1]ES!I117)</f>
        <v>33.157059756742463</v>
      </c>
      <c r="J116" s="96">
        <f>IF([1]ES!J117="", "", [1]ES!J117)</f>
        <v>30.075068243858052</v>
      </c>
      <c r="K116" s="96">
        <f>IF([1]ES!K117="", "", [1]ES!K117)</f>
        <v>30.036439354502857</v>
      </c>
      <c r="L116" s="96">
        <f>IF([1]ES!L117="", "", [1]ES!L117)</f>
        <v>27.855412707285261</v>
      </c>
      <c r="M116" s="96">
        <f>IF([1]ES!M117="", "", [1]ES!M117)</f>
        <v>61.397058823529413</v>
      </c>
      <c r="N116" s="96">
        <f>IF([1]ES!N117="", "", [1]ES!N117)</f>
        <v>60.714285714285708</v>
      </c>
      <c r="O116" s="96">
        <f>IF([1]ES!O117="", "", [1]ES!O117)</f>
        <v>31.741156534632498</v>
      </c>
      <c r="P116" s="96">
        <f>IF([1]ES!P117="", "", [1]ES!P117)</f>
        <v>28.558341921447383</v>
      </c>
      <c r="Q116" s="96">
        <f>IF([1]ES!Q117="", "", [1]ES!Q117)</f>
        <v>30.974176800109298</v>
      </c>
      <c r="R116" s="99">
        <f>IF([1]ES!R117="", "", [1]ES!R117)</f>
        <v>29.837326835431615</v>
      </c>
      <c r="S116" s="99">
        <f>IF([1]ES!S117="", "", [1]ES!S117)</f>
        <v>30.506091846298027</v>
      </c>
      <c r="T116" s="99">
        <f>IF([1]ES!T117="", "", [1]ES!T117)</f>
        <v>31.342673074956533</v>
      </c>
      <c r="U116" s="99">
        <f>IF([1]ES!U117="", "", [1]ES!U117)</f>
        <v>30.064194008559202</v>
      </c>
      <c r="V116" s="99">
        <f>IF([1]ES!V117="", "", [1]ES!V117)</f>
        <v>27.768987341772149</v>
      </c>
      <c r="W116" s="99">
        <f>IF([1]ES!W117="", "", [1]ES!W117)</f>
        <v>30.335666846167658</v>
      </c>
      <c r="X116" s="99">
        <f>IF([1]ES!X117="", "", [1]ES!X117)</f>
        <v>31.902304329246245</v>
      </c>
      <c r="Y116" s="99">
        <f>IF([1]ES!Y117="", "", [1]ES!Y117)</f>
        <v>27.548698768895118</v>
      </c>
      <c r="Z116" s="99">
        <f>IF([1]ES!Z117="", "", [1]ES!Z117)</f>
        <v>28.45617095508068</v>
      </c>
    </row>
    <row r="117" spans="1:26" x14ac:dyDescent="0.25">
      <c r="A117" s="55" t="s">
        <v>43</v>
      </c>
      <c r="B117" s="85" t="str">
        <f>IF([1]ES!B118="", "", [1]ES!B118)</f>
        <v/>
      </c>
      <c r="C117" s="85" t="str">
        <f>IF([1]ES!C118="", "", [1]ES!C118)</f>
        <v/>
      </c>
      <c r="D117" s="85" t="str">
        <f>IF([1]ES!D118="", "", [1]ES!D118)</f>
        <v/>
      </c>
      <c r="E117" s="140" t="str">
        <f>IF([1]ES!E118="", "", [1]ES!E118)</f>
        <v/>
      </c>
      <c r="F117" s="140" t="str">
        <f>IF([1]ES!F118="", "", [1]ES!F118)</f>
        <v/>
      </c>
      <c r="G117" s="140" t="str">
        <f>IF([1]ES!G118="", "", [1]ES!G118)</f>
        <v/>
      </c>
      <c r="H117" s="140" t="str">
        <f>IF([1]ES!H118="", "", [1]ES!H118)</f>
        <v/>
      </c>
      <c r="I117" s="140" t="str">
        <f>IF([1]ES!I118="", "", [1]ES!I118)</f>
        <v/>
      </c>
      <c r="J117" s="96" t="str">
        <f>IF([1]ES!J118="", "", [1]ES!J118)</f>
        <v/>
      </c>
      <c r="K117" s="96" t="str">
        <f>IF([1]ES!K118="", "", [1]ES!K118)</f>
        <v/>
      </c>
      <c r="L117" s="96" t="str">
        <f>IF([1]ES!L118="", "", [1]ES!L118)</f>
        <v/>
      </c>
      <c r="M117" s="96" t="str">
        <f>IF([1]ES!M118="", "", [1]ES!M118)</f>
        <v/>
      </c>
      <c r="N117" s="96" t="str">
        <f>IF([1]ES!N118="", "", [1]ES!N118)</f>
        <v/>
      </c>
      <c r="O117" s="96" t="str">
        <f>IF([1]ES!O118="", "", [1]ES!O118)</f>
        <v/>
      </c>
      <c r="P117" s="96" t="str">
        <f>IF([1]ES!P118="", "", [1]ES!P118)</f>
        <v/>
      </c>
      <c r="Q117" s="96" t="str">
        <f>IF([1]ES!Q118="", "", [1]ES!Q118)</f>
        <v/>
      </c>
      <c r="R117" s="99" t="str">
        <f>IF([1]ES!R118="", "", [1]ES!R118)</f>
        <v/>
      </c>
      <c r="S117" s="99" t="str">
        <f>IF([1]ES!S118="", "", [1]ES!S118)</f>
        <v/>
      </c>
      <c r="T117" s="99" t="str">
        <f>IF([1]ES!T118="", "", [1]ES!T118)</f>
        <v/>
      </c>
      <c r="U117" s="99" t="str">
        <f>IF([1]ES!U118="", "", [1]ES!U118)</f>
        <v/>
      </c>
      <c r="V117" s="99" t="str">
        <f>IF([1]ES!V118="", "", [1]ES!V118)</f>
        <v/>
      </c>
      <c r="W117" s="99" t="str">
        <f>IF([1]ES!W118="", "", [1]ES!W118)</f>
        <v/>
      </c>
      <c r="X117" s="99" t="str">
        <f>IF([1]ES!X118="", "", [1]ES!X118)</f>
        <v/>
      </c>
      <c r="Y117" s="99" t="str">
        <f>IF([1]ES!Y118="", "", [1]ES!Y118)</f>
        <v/>
      </c>
      <c r="Z117" s="99" t="str">
        <f>IF([1]ES!Z118="", "", [1]ES!Z118)</f>
        <v/>
      </c>
    </row>
    <row r="118" spans="1:26" x14ac:dyDescent="0.25">
      <c r="A118" s="92" t="s">
        <v>44</v>
      </c>
      <c r="B118" s="85">
        <f>IF([1]ES!B119="", "", [1]ES!B119)</f>
        <v>1.8109836087751452</v>
      </c>
      <c r="C118" s="85">
        <f>IF([1]ES!C119="", "", [1]ES!C119)</f>
        <v>1.8709494958889064</v>
      </c>
      <c r="D118" s="85">
        <f>IF([1]ES!D119="", "", [1]ES!D119)</f>
        <v>0.9600498072837147</v>
      </c>
      <c r="E118" s="140">
        <f>IF([1]ES!E119="", "", [1]ES!E119)</f>
        <v>0.5968032634058974</v>
      </c>
      <c r="F118" s="140">
        <f>IF([1]ES!F119="", "", [1]ES!F119)</f>
        <v>0.76252893292762214</v>
      </c>
      <c r="G118" s="140">
        <f>IF([1]ES!G119="", "", [1]ES!G119)</f>
        <v>0.4143059490084986</v>
      </c>
      <c r="H118" s="140">
        <f>IF([1]ES!H119="", "", [1]ES!H119)</f>
        <v>0.58342866481451217</v>
      </c>
      <c r="I118" s="140">
        <f>IF([1]ES!I119="", "", [1]ES!I119)</f>
        <v>0.58123860122115611</v>
      </c>
      <c r="J118" s="96">
        <f>IF([1]ES!J119="", "", [1]ES!J119)</f>
        <v>0.68409472846276309</v>
      </c>
      <c r="K118" s="96">
        <f>IF([1]ES!K119="", "", [1]ES!K119)</f>
        <v>0.60557768924302791</v>
      </c>
      <c r="L118" s="96">
        <f>IF([1]ES!L119="", "", [1]ES!L119)</f>
        <v>0.52532530379610709</v>
      </c>
      <c r="M118" s="96">
        <f>IF([1]ES!M119="", "", [1]ES!M119)</f>
        <v>0.10810810810810965</v>
      </c>
      <c r="N118" s="96">
        <f>IF([1]ES!N119="", "", [1]ES!N119)</f>
        <v>0.1206030150753786</v>
      </c>
      <c r="O118" s="96">
        <f>IF([1]ES!O119="", "", [1]ES!O119)</f>
        <v>0.78643060542280563</v>
      </c>
      <c r="P118" s="96">
        <f>IF([1]ES!P119="", "", [1]ES!P119)</f>
        <v>0.74801698363072888</v>
      </c>
      <c r="Q118" s="96">
        <f>IF([1]ES!Q119="", "", [1]ES!Q119)</f>
        <v>0.5723070819281888</v>
      </c>
      <c r="R118" s="99">
        <f>IF([1]ES!R119="", "", [1]ES!R119)</f>
        <v>1.2541960904718044</v>
      </c>
      <c r="S118" s="99">
        <f>IF([1]ES!S119="", "", [1]ES!S119)</f>
        <v>0.52511415525114147</v>
      </c>
      <c r="T118" s="99">
        <f>IF([1]ES!T119="", "", [1]ES!T119)</f>
        <v>1.2599909025927611</v>
      </c>
      <c r="U118" s="99">
        <f>IF([1]ES!U119="", "", [1]ES!U119)</f>
        <v>1.0273918844674672</v>
      </c>
      <c r="V118" s="99">
        <f>IF([1]ES!V119="", "", [1]ES!V119)</f>
        <v>0.53306830502349123</v>
      </c>
      <c r="W118" s="99">
        <f>IF([1]ES!W119="", "", [1]ES!W119)</f>
        <v>0.68472085771645819</v>
      </c>
      <c r="X118" s="99">
        <f>IF([1]ES!X119="", "", [1]ES!X119)</f>
        <v>1.7055383762981153</v>
      </c>
      <c r="Y118" s="99">
        <f>IF([1]ES!Y119="", "", [1]ES!Y119)</f>
        <v>1.1509367267585719</v>
      </c>
      <c r="Z118" s="99">
        <f>IF([1]ES!Z119="", "", [1]ES!Z119)</f>
        <v>0.24121405750798719</v>
      </c>
    </row>
    <row r="119" spans="1:26" x14ac:dyDescent="0.25">
      <c r="A119" s="92">
        <v>2006</v>
      </c>
      <c r="B119" s="85">
        <f>IF([1]ES!B120="", "", [1]ES!B120)</f>
        <v>1.7791486750503052</v>
      </c>
      <c r="C119" s="85">
        <f>IF([1]ES!C120="", "", [1]ES!C120)</f>
        <v>1.8486341641299338</v>
      </c>
      <c r="D119" s="85">
        <f>IF([1]ES!D120="", "", [1]ES!D120)</f>
        <v>1.172174877526603</v>
      </c>
      <c r="E119" s="140">
        <f>IF([1]ES!E120="", "", [1]ES!E120)</f>
        <v>0.79716839370772452</v>
      </c>
      <c r="F119" s="140">
        <f>IF([1]ES!F120="", "", [1]ES!F120)</f>
        <v>0.8616649734516667</v>
      </c>
      <c r="G119" s="140">
        <f>IF([1]ES!G120="", "", [1]ES!G120)</f>
        <v>0.43941976632612745</v>
      </c>
      <c r="H119" s="140">
        <f>IF([1]ES!H120="", "", [1]ES!H120)</f>
        <v>0.72261721397326106</v>
      </c>
      <c r="I119" s="140">
        <f>IF([1]ES!I120="", "", [1]ES!I120)</f>
        <v>0.87282820510976733</v>
      </c>
      <c r="J119" s="96">
        <f>IF([1]ES!J120="", "", [1]ES!J120)</f>
        <v>0.85985033668000621</v>
      </c>
      <c r="K119" s="96">
        <f>IF([1]ES!K120="", "", [1]ES!K120)</f>
        <v>0.86688018433179725</v>
      </c>
      <c r="L119" s="96">
        <f>IF([1]ES!L120="", "", [1]ES!L120)</f>
        <v>0.74224466977676673</v>
      </c>
      <c r="M119" s="96">
        <f>IF([1]ES!M120="", "", [1]ES!M120)</f>
        <v>0.15889355742296918</v>
      </c>
      <c r="N119" s="96">
        <f>IF([1]ES!N120="", "", [1]ES!N120)</f>
        <v>0.22631172839506172</v>
      </c>
      <c r="O119" s="96">
        <f>IF([1]ES!O120="", "", [1]ES!O120)</f>
        <v>0.98054383677226353</v>
      </c>
      <c r="P119" s="96">
        <f>IF([1]ES!P120="", "", [1]ES!P120)</f>
        <v>0.92817893517106786</v>
      </c>
      <c r="Q119" s="96">
        <f>IF([1]ES!Q120="", "", [1]ES!Q120)</f>
        <v>0.64846616388096212</v>
      </c>
      <c r="R119" s="99">
        <f>IF([1]ES!R120="", "", [1]ES!R120)</f>
        <v>1.4907795153760592</v>
      </c>
      <c r="S119" s="99">
        <f>IF([1]ES!S120="", "", [1]ES!S120)</f>
        <v>0.81913827655310611</v>
      </c>
      <c r="T119" s="99">
        <f>IF([1]ES!T120="", "", [1]ES!T120)</f>
        <v>1.5743755948669138</v>
      </c>
      <c r="U119" s="99">
        <f>IF([1]ES!U120="", "", [1]ES!U120)</f>
        <v>1.884978591817317</v>
      </c>
      <c r="V119" s="99">
        <f>IF([1]ES!V120="", "", [1]ES!V120)</f>
        <v>1.0124932614555255</v>
      </c>
      <c r="W119" s="99">
        <f>IF([1]ES!W120="", "", [1]ES!W120)</f>
        <v>0.8387556914063744</v>
      </c>
      <c r="X119" s="99">
        <f>IF([1]ES!X120="", "", [1]ES!X120)</f>
        <v>1.8839778731289776</v>
      </c>
      <c r="Y119" s="99">
        <f>IF([1]ES!Y120="", "", [1]ES!Y120)</f>
        <v>1.3770492062321571</v>
      </c>
      <c r="Z119" s="99">
        <f>IF([1]ES!Z120="", "", [1]ES!Z120)</f>
        <v>0.28921408104789192</v>
      </c>
    </row>
    <row r="120" spans="1:26" x14ac:dyDescent="0.25">
      <c r="A120" s="92">
        <v>2011</v>
      </c>
      <c r="B120" s="85">
        <f>IF([1]ES!B121="", "", [1]ES!B121)</f>
        <v>1.9753761442440207</v>
      </c>
      <c r="C120" s="85">
        <f>IF([1]ES!C121="", "", [1]ES!C121)</f>
        <v>2.0610769825043889</v>
      </c>
      <c r="D120" s="85">
        <f>IF([1]ES!D121="", "", [1]ES!D121)</f>
        <v>1.3251235737981508</v>
      </c>
      <c r="E120" s="140">
        <f>IF([1]ES!E121="", "", [1]ES!E121)</f>
        <v>1.0038903187873076</v>
      </c>
      <c r="F120" s="140">
        <f>IF([1]ES!F121="", "", [1]ES!F121)</f>
        <v>0.94302142294189295</v>
      </c>
      <c r="G120" s="140">
        <f>IF([1]ES!G121="", "", [1]ES!G121)</f>
        <v>0.66896115953989788</v>
      </c>
      <c r="H120" s="140">
        <f>IF([1]ES!H121="", "", [1]ES!H121)</f>
        <v>0.81897739566133343</v>
      </c>
      <c r="I120" s="140">
        <f>IF([1]ES!I121="", "", [1]ES!I121)</f>
        <v>1.1396116196112047</v>
      </c>
      <c r="J120" s="96">
        <f>IF([1]ES!J121="", "", [1]ES!J121)</f>
        <v>0.92862444741029304</v>
      </c>
      <c r="K120" s="96">
        <f>IF([1]ES!K121="", "", [1]ES!K121)</f>
        <v>0.97092811039394611</v>
      </c>
      <c r="L120" s="96">
        <f>IF([1]ES!L121="", "", [1]ES!L121)</f>
        <v>0.85923723525309259</v>
      </c>
      <c r="M120" s="96">
        <f>IF([1]ES!M121="", "", [1]ES!M121)</f>
        <v>7.8990536277602524E-2</v>
      </c>
      <c r="N120" s="96">
        <f>IF([1]ES!N121="", "", [1]ES!N121)</f>
        <v>0.12919298245614036</v>
      </c>
      <c r="O120" s="96">
        <f>IF([1]ES!O121="", "", [1]ES!O121)</f>
        <v>1.0428444331469242</v>
      </c>
      <c r="P120" s="96">
        <f>IF([1]ES!P121="", "", [1]ES!P121)</f>
        <v>1.0374648586897133</v>
      </c>
      <c r="Q120" s="96">
        <f>IF([1]ES!Q121="", "", [1]ES!Q121)</f>
        <v>0.59191190801013449</v>
      </c>
      <c r="R120" s="99">
        <f>IF([1]ES!R121="", "", [1]ES!R121)</f>
        <v>1.6500028420293511</v>
      </c>
      <c r="S120" s="99">
        <f>IF([1]ES!S121="", "", [1]ES!S121)</f>
        <v>1.1262468233799239</v>
      </c>
      <c r="T120" s="99">
        <f>IF([1]ES!T121="", "", [1]ES!T121)</f>
        <v>2.1437476985393396</v>
      </c>
      <c r="U120" s="99">
        <f>IF([1]ES!U121="", "", [1]ES!U121)</f>
        <v>2.106662642006476</v>
      </c>
      <c r="V120" s="99">
        <f>IF([1]ES!V121="", "", [1]ES!V121)</f>
        <v>1.0338261309072529</v>
      </c>
      <c r="W120" s="99">
        <f>IF([1]ES!W121="", "", [1]ES!W121)</f>
        <v>0.94970663678981049</v>
      </c>
      <c r="X120" s="99">
        <f>IF([1]ES!X121="", "", [1]ES!X121)</f>
        <v>1.8914015572299603</v>
      </c>
      <c r="Y120" s="99">
        <f>IF([1]ES!Y121="", "", [1]ES!Y121)</f>
        <v>1.5504223593176314</v>
      </c>
      <c r="Z120" s="99">
        <f>IF([1]ES!Z121="", "", [1]ES!Z121)</f>
        <v>0.36810987322320399</v>
      </c>
    </row>
    <row r="121" spans="1:26" x14ac:dyDescent="0.25">
      <c r="A121" s="92">
        <v>2013</v>
      </c>
      <c r="B121" s="85">
        <f>IF([1]ES!B122="", "", [1]ES!B122)</f>
        <v>2.0301071149907908</v>
      </c>
      <c r="C121" s="85">
        <f>IF([1]ES!C122="", "", [1]ES!C122)</f>
        <v>2.1118048358470514</v>
      </c>
      <c r="D121" s="85">
        <f>IF([1]ES!D122="", "", [1]ES!D122)</f>
        <v>1.2617231923294729</v>
      </c>
      <c r="E121" s="140">
        <f>IF([1]ES!E122="", "", [1]ES!E122)</f>
        <v>0.92258025202915162</v>
      </c>
      <c r="F121" s="140">
        <f>IF([1]ES!F122="", "", [1]ES!F122)</f>
        <v>0.86959127256535373</v>
      </c>
      <c r="G121" s="140">
        <f>IF([1]ES!G122="", "", [1]ES!G122)</f>
        <v>0.54687135217308691</v>
      </c>
      <c r="H121" s="140">
        <f>IF([1]ES!H122="", "", [1]ES!H122)</f>
        <v>0.76972270055222369</v>
      </c>
      <c r="I121" s="140">
        <f>IF([1]ES!I122="", "", [1]ES!I122)</f>
        <v>1.061630768120648</v>
      </c>
      <c r="J121" s="96">
        <f>IF([1]ES!J122="", "", [1]ES!J122)</f>
        <v>0.89949857545075773</v>
      </c>
      <c r="K121" s="96">
        <f>IF([1]ES!K122="", "", [1]ES!K122)</f>
        <v>0.88670785269559338</v>
      </c>
      <c r="L121" s="96">
        <f>IF([1]ES!L122="", "", [1]ES!L122)</f>
        <v>0.84325429579050049</v>
      </c>
      <c r="M121" s="96">
        <f>IF([1]ES!M122="", "", [1]ES!M122)</f>
        <v>6.3241863433312062E-2</v>
      </c>
      <c r="N121" s="96">
        <f>IF([1]ES!N122="", "", [1]ES!N122)</f>
        <v>0.1247503566333809</v>
      </c>
      <c r="O121" s="96">
        <f>IF([1]ES!O122="", "", [1]ES!O122)</f>
        <v>1.0190178280143545</v>
      </c>
      <c r="P121" s="96">
        <f>IF([1]ES!P122="", "", [1]ES!P122)</f>
        <v>1.0412571440490592</v>
      </c>
      <c r="Q121" s="96">
        <f>IF([1]ES!Q122="", "", [1]ES!Q122)</f>
        <v>0.50787025458910617</v>
      </c>
      <c r="R121" s="99">
        <f>IF([1]ES!R122="", "", [1]ES!R122)</f>
        <v>1.574833074740384</v>
      </c>
      <c r="S121" s="99">
        <f>IF([1]ES!S122="", "", [1]ES!S122)</f>
        <v>0.93601258824530065</v>
      </c>
      <c r="T121" s="99">
        <f>IF([1]ES!T122="", "", [1]ES!T122)</f>
        <v>2.1246988819041221</v>
      </c>
      <c r="U121" s="99">
        <f>IF([1]ES!U122="", "", [1]ES!U122)</f>
        <v>1.8171020969405292</v>
      </c>
      <c r="V121" s="99">
        <f>IF([1]ES!V122="", "", [1]ES!V122)</f>
        <v>0.80864458228850478</v>
      </c>
      <c r="W121" s="99">
        <f>IF([1]ES!W122="", "", [1]ES!W122)</f>
        <v>0.91273501132953638</v>
      </c>
      <c r="X121" s="99">
        <f>IF([1]ES!X122="", "", [1]ES!X122)</f>
        <v>1.771935264195136</v>
      </c>
      <c r="Y121" s="99">
        <f>IF([1]ES!Y122="", "", [1]ES!Y122)</f>
        <v>1.5239833631889967</v>
      </c>
      <c r="Z121" s="99">
        <f>IF([1]ES!Z122="", "", [1]ES!Z122)</f>
        <v>0.33664370307299329</v>
      </c>
    </row>
    <row r="122" spans="1:26" x14ac:dyDescent="0.25">
      <c r="A122" s="92"/>
      <c r="B122" s="90"/>
      <c r="C122" s="90"/>
      <c r="D122" s="90"/>
      <c r="E122" s="93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</row>
    <row r="123" spans="1:26" x14ac:dyDescent="0.25">
      <c r="A123" s="58" t="s">
        <v>45</v>
      </c>
      <c r="B123" s="78"/>
      <c r="C123" s="78"/>
      <c r="D123" s="78"/>
      <c r="E123" s="7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</row>
    <row r="124" spans="1:26" x14ac:dyDescent="0.25">
      <c r="A124" s="94"/>
      <c r="B124" s="80"/>
      <c r="C124" s="80"/>
      <c r="D124" s="80"/>
      <c r="E124" s="7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</row>
    <row r="125" spans="1:26" x14ac:dyDescent="0.25">
      <c r="A125" s="94"/>
      <c r="B125" s="80"/>
      <c r="C125" s="80"/>
      <c r="D125" s="80"/>
      <c r="E125" s="7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</row>
    <row r="126" spans="1:26" x14ac:dyDescent="0.25">
      <c r="A126" s="94"/>
      <c r="B126" s="80"/>
      <c r="C126" s="80"/>
      <c r="D126" s="80"/>
      <c r="E126" s="7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</row>
    <row r="127" spans="1:26" x14ac:dyDescent="0.25">
      <c r="A127" s="94"/>
      <c r="B127" s="80"/>
      <c r="C127" s="80"/>
      <c r="D127" s="80"/>
      <c r="E127" s="7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</row>
    <row r="128" spans="1:26" x14ac:dyDescent="0.25">
      <c r="A128" s="94"/>
      <c r="B128" s="80"/>
      <c r="C128" s="80"/>
      <c r="D128" s="80"/>
      <c r="E128" s="7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</row>
    <row r="129" spans="1:16" x14ac:dyDescent="0.25">
      <c r="A129" s="94"/>
      <c r="B129" s="80"/>
      <c r="C129" s="80"/>
      <c r="D129" s="80"/>
      <c r="E129" s="7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</row>
    <row r="130" spans="1:16" x14ac:dyDescent="0.25">
      <c r="A130" s="94"/>
      <c r="B130" s="80"/>
      <c r="C130" s="80"/>
      <c r="D130" s="80"/>
      <c r="E130" s="7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</row>
    <row r="131" spans="1:16" x14ac:dyDescent="0.25">
      <c r="A131" s="94"/>
      <c r="B131" s="80"/>
      <c r="C131" s="80"/>
      <c r="D131" s="80"/>
      <c r="E131" s="7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</row>
    <row r="132" spans="1:16" x14ac:dyDescent="0.25">
      <c r="A132" s="94"/>
      <c r="B132" s="80"/>
      <c r="C132" s="80"/>
      <c r="D132" s="80"/>
      <c r="E132" s="7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</row>
    <row r="133" spans="1:16" x14ac:dyDescent="0.25">
      <c r="A133" s="94"/>
      <c r="B133" s="80"/>
      <c r="C133" s="80"/>
      <c r="D133" s="80"/>
      <c r="E133" s="7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</row>
    <row r="134" spans="1:16" x14ac:dyDescent="0.25">
      <c r="A134" s="94"/>
      <c r="B134" s="80"/>
      <c r="C134" s="80"/>
      <c r="D134" s="80"/>
      <c r="E134" s="7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</row>
    <row r="135" spans="1:16" x14ac:dyDescent="0.25">
      <c r="A135" s="94"/>
      <c r="B135" s="80"/>
      <c r="C135" s="80"/>
      <c r="D135" s="80"/>
      <c r="E135" s="7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</row>
    <row r="136" spans="1:16" x14ac:dyDescent="0.25">
      <c r="A136" s="94"/>
      <c r="B136" s="80"/>
      <c r="C136" s="80"/>
      <c r="D136" s="80"/>
      <c r="E136" s="7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</row>
    <row r="137" spans="1:16" x14ac:dyDescent="0.25">
      <c r="A137" s="94"/>
      <c r="B137" s="80"/>
      <c r="C137" s="80"/>
      <c r="D137" s="80"/>
      <c r="E137" s="7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</row>
    <row r="138" spans="1:16" x14ac:dyDescent="0.25">
      <c r="A138" s="94"/>
      <c r="B138" s="80"/>
      <c r="C138" s="80"/>
      <c r="D138" s="80"/>
      <c r="E138" s="7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</row>
    <row r="139" spans="1:16" x14ac:dyDescent="0.25">
      <c r="A139" s="94"/>
      <c r="B139" s="80"/>
      <c r="C139" s="80"/>
      <c r="D139" s="80"/>
      <c r="E139" s="7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</row>
    <row r="140" spans="1:16" x14ac:dyDescent="0.25">
      <c r="A140" s="94"/>
      <c r="B140" s="80"/>
      <c r="C140" s="80"/>
      <c r="D140" s="80"/>
      <c r="E140" s="7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1:16" x14ac:dyDescent="0.25">
      <c r="A141" s="94"/>
      <c r="B141" s="80"/>
      <c r="C141" s="80"/>
      <c r="D141" s="80"/>
      <c r="E141" s="7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</row>
    <row r="142" spans="1:16" x14ac:dyDescent="0.25">
      <c r="A142" s="94"/>
      <c r="B142" s="80"/>
      <c r="C142" s="80"/>
      <c r="D142" s="80"/>
      <c r="E142" s="7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</row>
    <row r="143" spans="1:16" x14ac:dyDescent="0.25">
      <c r="A143" s="94"/>
      <c r="B143" s="80"/>
      <c r="C143" s="80"/>
      <c r="D143" s="80"/>
      <c r="E143" s="7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4" spans="1:16" x14ac:dyDescent="0.25">
      <c r="A144" s="94"/>
      <c r="B144" s="80"/>
      <c r="C144" s="80"/>
      <c r="D144" s="80"/>
      <c r="E144" s="7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</row>
    <row r="145" spans="1:16" x14ac:dyDescent="0.25">
      <c r="A145" s="94"/>
      <c r="B145" s="80"/>
      <c r="C145" s="80"/>
      <c r="D145" s="80"/>
      <c r="E145" s="7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</row>
    <row r="146" spans="1:16" x14ac:dyDescent="0.25">
      <c r="A146" s="94"/>
      <c r="B146" s="80"/>
      <c r="C146" s="80"/>
      <c r="D146" s="80"/>
      <c r="E146" s="7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  <row r="147" spans="1:16" x14ac:dyDescent="0.25">
      <c r="A147" s="94"/>
      <c r="B147" s="80"/>
      <c r="C147" s="80"/>
      <c r="D147" s="80"/>
      <c r="E147" s="7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</row>
    <row r="148" spans="1:16" x14ac:dyDescent="0.25">
      <c r="A148" s="94"/>
      <c r="B148" s="80"/>
      <c r="C148" s="80"/>
      <c r="D148" s="80"/>
      <c r="E148" s="7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</row>
    <row r="149" spans="1:16" x14ac:dyDescent="0.25">
      <c r="A149" s="94"/>
      <c r="B149" s="80"/>
      <c r="C149" s="80"/>
      <c r="D149" s="80"/>
      <c r="E149" s="7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</row>
    <row r="150" spans="1:16" x14ac:dyDescent="0.25">
      <c r="A150" s="94"/>
      <c r="B150" s="80"/>
      <c r="C150" s="80"/>
      <c r="D150" s="80"/>
      <c r="E150" s="7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</row>
    <row r="151" spans="1:16" x14ac:dyDescent="0.25">
      <c r="A151" s="94"/>
      <c r="B151" s="80"/>
      <c r="C151" s="80"/>
      <c r="D151" s="80"/>
      <c r="E151" s="7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</row>
    <row r="152" spans="1:16" x14ac:dyDescent="0.25">
      <c r="A152" s="94"/>
      <c r="B152" s="80"/>
      <c r="C152" s="80"/>
      <c r="D152" s="80"/>
      <c r="E152" s="79"/>
    </row>
    <row r="153" spans="1:16" x14ac:dyDescent="0.25">
      <c r="A153" s="94"/>
      <c r="B153" s="80"/>
      <c r="C153" s="80"/>
      <c r="D153" s="80"/>
      <c r="E153" s="79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</row>
    <row r="154" spans="1:16" x14ac:dyDescent="0.25">
      <c r="A154" s="94"/>
      <c r="B154" s="80"/>
      <c r="C154" s="80"/>
      <c r="D154" s="80"/>
      <c r="E154" s="79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</row>
    <row r="155" spans="1:16" x14ac:dyDescent="0.25">
      <c r="A155" s="94"/>
      <c r="B155" s="80"/>
      <c r="C155" s="80"/>
      <c r="D155" s="80"/>
      <c r="E155" s="79"/>
      <c r="F155" s="93"/>
      <c r="G155" s="93"/>
      <c r="H155" s="93"/>
      <c r="I155" s="93"/>
      <c r="J155" s="93"/>
      <c r="K155" s="93"/>
      <c r="L155" s="93"/>
      <c r="M155" s="93"/>
      <c r="N155" s="93"/>
      <c r="O155" s="80"/>
      <c r="P155" s="93"/>
    </row>
    <row r="156" spans="1:16" x14ac:dyDescent="0.25">
      <c r="A156" s="94"/>
      <c r="B156" s="80"/>
      <c r="C156" s="80"/>
      <c r="D156" s="80"/>
      <c r="E156" s="79"/>
      <c r="F156" s="93"/>
      <c r="G156" s="93"/>
      <c r="H156" s="93"/>
      <c r="I156" s="93"/>
      <c r="J156" s="93"/>
      <c r="K156" s="93"/>
      <c r="L156" s="93"/>
      <c r="M156" s="93"/>
      <c r="N156" s="93"/>
      <c r="O156" s="80"/>
      <c r="P156" s="93"/>
    </row>
    <row r="157" spans="1:16" x14ac:dyDescent="0.25">
      <c r="A157" s="94"/>
      <c r="B157" s="80"/>
      <c r="C157" s="80"/>
      <c r="D157" s="80"/>
      <c r="E157" s="79"/>
      <c r="F157" s="93"/>
      <c r="G157" s="93"/>
      <c r="H157" s="93"/>
      <c r="I157" s="93"/>
      <c r="J157" s="93"/>
      <c r="K157" s="93"/>
      <c r="L157" s="93"/>
      <c r="M157" s="93"/>
      <c r="N157" s="93"/>
      <c r="O157" s="80"/>
      <c r="P157" s="93"/>
    </row>
    <row r="158" spans="1:16" x14ac:dyDescent="0.25">
      <c r="A158" s="94"/>
      <c r="B158" s="80"/>
      <c r="C158" s="80"/>
      <c r="D158" s="80"/>
      <c r="E158" s="79"/>
      <c r="F158" s="93"/>
      <c r="G158" s="93"/>
      <c r="H158" s="93"/>
      <c r="I158" s="93"/>
      <c r="J158" s="93"/>
      <c r="K158" s="93"/>
      <c r="L158" s="93"/>
      <c r="M158" s="93"/>
      <c r="N158" s="93"/>
      <c r="O158" s="80"/>
      <c r="P158" s="93"/>
    </row>
    <row r="159" spans="1:16" x14ac:dyDescent="0.25">
      <c r="A159" s="94"/>
      <c r="B159" s="80"/>
      <c r="C159" s="80"/>
      <c r="D159" s="80"/>
      <c r="E159" s="79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</row>
    <row r="160" spans="1:16" x14ac:dyDescent="0.25">
      <c r="A160" s="94"/>
      <c r="B160" s="80"/>
      <c r="C160" s="80"/>
      <c r="D160" s="80"/>
      <c r="E160" s="79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</row>
    <row r="161" spans="1:16" x14ac:dyDescent="0.25">
      <c r="A161" s="94"/>
      <c r="B161" s="80"/>
      <c r="C161" s="80"/>
      <c r="D161" s="80"/>
      <c r="E161" s="79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</row>
    <row r="162" spans="1:16" x14ac:dyDescent="0.25">
      <c r="A162" s="94"/>
      <c r="B162" s="80"/>
      <c r="C162" s="80"/>
      <c r="D162" s="80"/>
      <c r="E162" s="79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</row>
    <row r="163" spans="1:16" x14ac:dyDescent="0.25">
      <c r="A163" s="94"/>
      <c r="B163" s="80"/>
      <c r="C163" s="80"/>
      <c r="D163" s="80"/>
      <c r="E163" s="79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</row>
    <row r="164" spans="1:16" x14ac:dyDescent="0.25">
      <c r="A164" s="94"/>
      <c r="B164" s="80"/>
      <c r="C164" s="80"/>
      <c r="D164" s="80"/>
      <c r="E164" s="79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</row>
    <row r="165" spans="1:16" x14ac:dyDescent="0.25">
      <c r="A165" s="94"/>
      <c r="B165" s="80"/>
      <c r="C165" s="80"/>
      <c r="D165" s="80"/>
      <c r="E165" s="79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</row>
    <row r="166" spans="1:16" x14ac:dyDescent="0.25">
      <c r="A166" s="94"/>
      <c r="B166" s="80"/>
      <c r="C166" s="80"/>
      <c r="D166" s="80"/>
      <c r="E166" s="79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</row>
    <row r="167" spans="1:16" x14ac:dyDescent="0.25">
      <c r="A167" s="94"/>
      <c r="B167" s="80"/>
      <c r="C167" s="80"/>
      <c r="D167" s="80"/>
      <c r="E167" s="79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</row>
    <row r="168" spans="1:16" x14ac:dyDescent="0.25">
      <c r="A168" s="94"/>
      <c r="B168" s="80"/>
      <c r="C168" s="80"/>
      <c r="D168" s="80"/>
      <c r="E168" s="79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</row>
    <row r="169" spans="1:16" x14ac:dyDescent="0.25">
      <c r="A169" s="94"/>
      <c r="B169" s="80"/>
      <c r="C169" s="80"/>
      <c r="D169" s="80"/>
      <c r="E169" s="79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</row>
    <row r="170" spans="1:16" x14ac:dyDescent="0.25">
      <c r="A170" s="94"/>
      <c r="B170" s="80"/>
      <c r="C170" s="80"/>
      <c r="D170" s="80"/>
      <c r="E170" s="79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</row>
    <row r="171" spans="1:16" x14ac:dyDescent="0.25">
      <c r="A171" s="94"/>
      <c r="B171" s="80"/>
      <c r="C171" s="80"/>
      <c r="D171" s="80"/>
      <c r="E171" s="79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</row>
    <row r="172" spans="1:16" x14ac:dyDescent="0.25">
      <c r="A172" s="94"/>
      <c r="B172" s="80"/>
      <c r="C172" s="80"/>
      <c r="D172" s="80"/>
      <c r="E172" s="79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</row>
    <row r="173" spans="1:16" x14ac:dyDescent="0.25">
      <c r="A173" s="94"/>
      <c r="B173" s="80"/>
      <c r="C173" s="80"/>
      <c r="D173" s="80"/>
      <c r="E173" s="79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</row>
    <row r="174" spans="1:16" x14ac:dyDescent="0.25">
      <c r="A174" s="94"/>
      <c r="B174" s="80"/>
      <c r="C174" s="80"/>
      <c r="D174" s="80"/>
      <c r="E174" s="79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</row>
    <row r="175" spans="1:16" x14ac:dyDescent="0.25">
      <c r="A175" s="94"/>
      <c r="B175" s="80"/>
      <c r="C175" s="80"/>
      <c r="D175" s="80"/>
      <c r="E175" s="79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</row>
    <row r="176" spans="1:16" x14ac:dyDescent="0.25">
      <c r="A176" s="94"/>
      <c r="B176" s="80"/>
      <c r="C176" s="80"/>
      <c r="D176" s="80"/>
      <c r="E176" s="79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</row>
    <row r="177" spans="1:16" x14ac:dyDescent="0.25">
      <c r="A177" s="94"/>
      <c r="B177" s="80"/>
      <c r="C177" s="80"/>
      <c r="D177" s="80"/>
      <c r="E177" s="79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</row>
    <row r="178" spans="1:16" x14ac:dyDescent="0.25">
      <c r="A178" s="94"/>
      <c r="B178" s="80"/>
      <c r="C178" s="80"/>
      <c r="D178" s="80"/>
      <c r="E178" s="79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</row>
    <row r="179" spans="1:16" x14ac:dyDescent="0.25">
      <c r="A179" s="94"/>
      <c r="B179" s="80"/>
      <c r="C179" s="80"/>
      <c r="D179" s="80"/>
      <c r="E179" s="79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</row>
    <row r="180" spans="1:16" x14ac:dyDescent="0.25">
      <c r="A180" s="94"/>
      <c r="B180" s="80"/>
      <c r="C180" s="80"/>
      <c r="D180" s="80"/>
      <c r="E180" s="79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</row>
    <row r="181" spans="1:16" x14ac:dyDescent="0.25">
      <c r="A181" s="94"/>
      <c r="B181" s="80"/>
      <c r="C181" s="80"/>
      <c r="D181" s="80"/>
      <c r="E181" s="79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</row>
    <row r="182" spans="1:16" x14ac:dyDescent="0.25">
      <c r="A182" s="94"/>
      <c r="B182" s="80"/>
      <c r="C182" s="80"/>
      <c r="D182" s="80"/>
      <c r="E182" s="79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</row>
    <row r="183" spans="1:16" x14ac:dyDescent="0.25">
      <c r="A183" s="94"/>
      <c r="B183" s="80"/>
      <c r="C183" s="80"/>
      <c r="D183" s="80"/>
      <c r="E183" s="79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</row>
    <row r="184" spans="1:16" x14ac:dyDescent="0.25">
      <c r="A184" s="94"/>
      <c r="B184" s="80"/>
      <c r="C184" s="80"/>
      <c r="D184" s="80"/>
      <c r="E184" s="79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</row>
    <row r="185" spans="1:16" x14ac:dyDescent="0.25">
      <c r="A185" s="94"/>
      <c r="B185" s="80"/>
      <c r="C185" s="80"/>
      <c r="D185" s="80"/>
      <c r="E185" s="79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</row>
    <row r="186" spans="1:16" x14ac:dyDescent="0.25">
      <c r="A186" s="94"/>
      <c r="B186" s="80"/>
      <c r="C186" s="80"/>
      <c r="D186" s="80"/>
      <c r="E186" s="79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</row>
    <row r="187" spans="1:16" x14ac:dyDescent="0.25">
      <c r="A187" s="94"/>
      <c r="B187" s="80"/>
      <c r="C187" s="80"/>
      <c r="D187" s="80"/>
      <c r="E187" s="79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</row>
    <row r="188" spans="1:16" x14ac:dyDescent="0.25">
      <c r="A188" s="94"/>
      <c r="B188" s="80"/>
      <c r="C188" s="80"/>
      <c r="D188" s="80"/>
      <c r="E188" s="79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</row>
    <row r="189" spans="1:16" x14ac:dyDescent="0.25">
      <c r="A189" s="94"/>
      <c r="B189" s="80"/>
      <c r="C189" s="80"/>
      <c r="D189" s="80"/>
      <c r="E189" s="79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</row>
    <row r="190" spans="1:16" x14ac:dyDescent="0.25">
      <c r="A190" s="94"/>
      <c r="B190" s="80"/>
      <c r="C190" s="80"/>
      <c r="D190" s="80"/>
      <c r="E190" s="79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</row>
    <row r="191" spans="1:16" x14ac:dyDescent="0.25">
      <c r="A191" s="94"/>
      <c r="B191" s="80"/>
      <c r="C191" s="80"/>
      <c r="D191" s="80"/>
      <c r="E191" s="79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</row>
    <row r="192" spans="1:16" x14ac:dyDescent="0.25">
      <c r="A192" s="94"/>
      <c r="B192" s="80"/>
      <c r="C192" s="80"/>
      <c r="D192" s="80"/>
      <c r="E192" s="79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</row>
    <row r="193" spans="1:16" x14ac:dyDescent="0.25">
      <c r="A193" s="94"/>
      <c r="B193" s="80"/>
      <c r="C193" s="80"/>
      <c r="D193" s="80"/>
      <c r="E193" s="79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</row>
    <row r="194" spans="1:16" x14ac:dyDescent="0.25">
      <c r="A194" s="94"/>
      <c r="B194" s="80"/>
      <c r="C194" s="80"/>
      <c r="D194" s="80"/>
      <c r="E194" s="79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</row>
    <row r="195" spans="1:16" x14ac:dyDescent="0.25">
      <c r="A195" s="94"/>
      <c r="B195" s="80"/>
      <c r="C195" s="80"/>
      <c r="D195" s="80"/>
      <c r="E195" s="79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</row>
    <row r="196" spans="1:16" x14ac:dyDescent="0.25">
      <c r="A196" s="94"/>
      <c r="B196" s="80"/>
      <c r="C196" s="80"/>
      <c r="D196" s="80"/>
      <c r="E196" s="79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</row>
    <row r="197" spans="1:16" x14ac:dyDescent="0.25">
      <c r="A197" s="94"/>
      <c r="B197" s="80"/>
      <c r="C197" s="80"/>
      <c r="D197" s="80"/>
      <c r="E197" s="79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</row>
    <row r="198" spans="1:16" x14ac:dyDescent="0.25">
      <c r="A198" s="94"/>
      <c r="B198" s="80"/>
      <c r="C198" s="80"/>
      <c r="D198" s="80"/>
      <c r="E198" s="79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</row>
    <row r="199" spans="1:16" x14ac:dyDescent="0.25">
      <c r="A199" s="94"/>
      <c r="B199" s="80"/>
      <c r="C199" s="80"/>
      <c r="D199" s="80"/>
      <c r="E199" s="79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</row>
    <row r="200" spans="1:16" x14ac:dyDescent="0.25">
      <c r="A200" s="94"/>
      <c r="B200" s="80"/>
      <c r="C200" s="80"/>
      <c r="D200" s="80"/>
      <c r="E200" s="79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</row>
    <row r="201" spans="1:16" x14ac:dyDescent="0.25">
      <c r="A201" s="94"/>
      <c r="B201" s="80"/>
      <c r="C201" s="80"/>
      <c r="D201" s="80"/>
      <c r="E201" s="79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</row>
    <row r="202" spans="1:16" x14ac:dyDescent="0.25">
      <c r="A202" s="94"/>
      <c r="B202" s="80"/>
      <c r="C202" s="80"/>
      <c r="D202" s="80"/>
      <c r="E202" s="79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</row>
    <row r="203" spans="1:16" x14ac:dyDescent="0.25">
      <c r="A203" s="94"/>
      <c r="B203" s="80"/>
      <c r="C203" s="80"/>
      <c r="D203" s="80"/>
      <c r="E203" s="79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</row>
    <row r="204" spans="1:16" x14ac:dyDescent="0.25">
      <c r="A204" s="94"/>
      <c r="B204" s="80"/>
      <c r="C204" s="80"/>
      <c r="D204" s="80"/>
      <c r="E204" s="79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</row>
    <row r="205" spans="1:16" x14ac:dyDescent="0.25">
      <c r="A205" s="94"/>
      <c r="B205" s="80"/>
      <c r="C205" s="80"/>
      <c r="D205" s="80"/>
      <c r="E205" s="79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</row>
    <row r="206" spans="1:16" x14ac:dyDescent="0.25">
      <c r="A206" s="94"/>
      <c r="B206" s="80"/>
      <c r="C206" s="80"/>
      <c r="D206" s="80"/>
      <c r="E206" s="79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</row>
    <row r="207" spans="1:16" x14ac:dyDescent="0.25">
      <c r="A207" s="94"/>
      <c r="B207" s="80"/>
      <c r="C207" s="80"/>
      <c r="D207" s="80"/>
      <c r="E207" s="79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</row>
    <row r="208" spans="1:16" x14ac:dyDescent="0.25">
      <c r="A208" s="94"/>
      <c r="B208" s="80"/>
      <c r="C208" s="80"/>
      <c r="D208" s="80"/>
      <c r="E208" s="79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</row>
    <row r="209" spans="1:16" x14ac:dyDescent="0.25">
      <c r="A209" s="94"/>
      <c r="B209" s="80"/>
      <c r="C209" s="80"/>
      <c r="D209" s="80"/>
      <c r="E209" s="79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</row>
    <row r="210" spans="1:16" x14ac:dyDescent="0.25">
      <c r="A210" s="94"/>
      <c r="B210" s="80"/>
      <c r="C210" s="80"/>
      <c r="D210" s="80"/>
      <c r="E210" s="79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</row>
    <row r="211" spans="1:16" x14ac:dyDescent="0.25">
      <c r="A211" s="94"/>
      <c r="B211" s="80"/>
      <c r="C211" s="80"/>
      <c r="D211" s="80"/>
      <c r="E211" s="79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</row>
    <row r="212" spans="1:16" x14ac:dyDescent="0.25">
      <c r="A212" s="94"/>
      <c r="B212" s="80"/>
      <c r="C212" s="80"/>
      <c r="D212" s="80"/>
      <c r="E212" s="79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</row>
    <row r="213" spans="1:16" x14ac:dyDescent="0.25">
      <c r="A213" s="94"/>
      <c r="B213" s="80"/>
      <c r="C213" s="80"/>
      <c r="D213" s="80"/>
      <c r="E213" s="79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</row>
    <row r="214" spans="1:16" x14ac:dyDescent="0.25">
      <c r="A214" s="94"/>
      <c r="B214" s="80"/>
      <c r="C214" s="80"/>
      <c r="D214" s="80"/>
      <c r="E214" s="79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</row>
    <row r="215" spans="1:16" x14ac:dyDescent="0.25">
      <c r="A215" s="94"/>
      <c r="B215" s="80"/>
      <c r="C215" s="80"/>
      <c r="D215" s="80"/>
      <c r="E215" s="79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</row>
    <row r="216" spans="1:16" x14ac:dyDescent="0.25">
      <c r="A216" s="94"/>
      <c r="B216" s="80"/>
      <c r="C216" s="80"/>
      <c r="D216" s="80"/>
      <c r="E216" s="79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</row>
    <row r="217" spans="1:16" x14ac:dyDescent="0.25">
      <c r="A217" s="94"/>
      <c r="B217" s="80"/>
      <c r="C217" s="80"/>
      <c r="D217" s="80"/>
      <c r="E217" s="79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</row>
    <row r="218" spans="1:16" x14ac:dyDescent="0.25">
      <c r="A218" s="94"/>
      <c r="B218" s="80"/>
      <c r="C218" s="80"/>
      <c r="D218" s="80"/>
      <c r="E218" s="79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</row>
    <row r="219" spans="1:16" x14ac:dyDescent="0.25">
      <c r="A219" s="94"/>
      <c r="B219" s="80"/>
      <c r="C219" s="80"/>
      <c r="D219" s="80"/>
      <c r="E219" s="79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</row>
    <row r="220" spans="1:16" x14ac:dyDescent="0.25">
      <c r="A220" s="94"/>
      <c r="B220" s="80"/>
      <c r="C220" s="80"/>
      <c r="D220" s="80"/>
      <c r="E220" s="79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</row>
    <row r="221" spans="1:16" x14ac:dyDescent="0.25">
      <c r="A221" s="94"/>
      <c r="B221" s="80"/>
      <c r="C221" s="80"/>
      <c r="D221" s="80"/>
      <c r="E221" s="79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</row>
    <row r="222" spans="1:16" x14ac:dyDescent="0.25">
      <c r="A222" s="94"/>
      <c r="B222" s="80"/>
      <c r="C222" s="80"/>
      <c r="D222" s="80"/>
      <c r="E222" s="79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</row>
    <row r="223" spans="1:16" x14ac:dyDescent="0.25">
      <c r="A223" s="94"/>
      <c r="B223" s="80"/>
      <c r="C223" s="80"/>
      <c r="D223" s="80"/>
      <c r="E223" s="79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</row>
    <row r="224" spans="1:16" x14ac:dyDescent="0.25">
      <c r="A224" s="94"/>
      <c r="B224" s="80"/>
      <c r="C224" s="80"/>
      <c r="D224" s="80"/>
      <c r="E224" s="79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</row>
    <row r="225" spans="1:16" x14ac:dyDescent="0.25">
      <c r="A225" s="94"/>
      <c r="B225" s="80"/>
      <c r="C225" s="80"/>
      <c r="D225" s="80"/>
      <c r="E225" s="79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</row>
    <row r="226" spans="1:16" x14ac:dyDescent="0.25">
      <c r="A226" s="94"/>
      <c r="B226" s="80"/>
      <c r="C226" s="80"/>
      <c r="D226" s="80"/>
      <c r="E226" s="79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</row>
    <row r="227" spans="1:16" x14ac:dyDescent="0.25">
      <c r="A227" s="94"/>
      <c r="B227" s="80"/>
      <c r="C227" s="80"/>
      <c r="D227" s="80"/>
      <c r="E227" s="79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</row>
    <row r="228" spans="1:16" x14ac:dyDescent="0.25">
      <c r="A228" s="94"/>
      <c r="B228" s="80"/>
      <c r="C228" s="80"/>
      <c r="D228" s="80"/>
      <c r="E228" s="79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</row>
    <row r="229" spans="1:16" x14ac:dyDescent="0.25">
      <c r="A229" s="94"/>
      <c r="B229" s="80"/>
      <c r="C229" s="80"/>
      <c r="D229" s="80"/>
      <c r="E229" s="79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</row>
    <row r="230" spans="1:16" x14ac:dyDescent="0.25">
      <c r="A230" s="94"/>
      <c r="B230" s="80"/>
      <c r="C230" s="80"/>
      <c r="D230" s="80"/>
      <c r="E230" s="79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</row>
    <row r="231" spans="1:16" x14ac:dyDescent="0.25">
      <c r="A231" s="94"/>
      <c r="B231" s="80"/>
      <c r="C231" s="80"/>
      <c r="D231" s="80"/>
      <c r="E231" s="79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</row>
    <row r="232" spans="1:16" x14ac:dyDescent="0.25">
      <c r="A232" s="94"/>
      <c r="B232" s="80"/>
      <c r="C232" s="80"/>
      <c r="D232" s="80"/>
      <c r="E232" s="79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</row>
    <row r="233" spans="1:16" x14ac:dyDescent="0.25">
      <c r="A233" s="94"/>
      <c r="B233" s="80"/>
      <c r="C233" s="80"/>
      <c r="D233" s="80"/>
      <c r="E233" s="79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</row>
    <row r="234" spans="1:16" x14ac:dyDescent="0.25">
      <c r="A234" s="94"/>
      <c r="B234" s="80"/>
      <c r="C234" s="80"/>
      <c r="D234" s="80"/>
      <c r="E234" s="79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</row>
    <row r="235" spans="1:16" x14ac:dyDescent="0.25">
      <c r="A235" s="94"/>
      <c r="B235" s="80"/>
      <c r="C235" s="80"/>
      <c r="D235" s="80"/>
      <c r="E235" s="79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</row>
    <row r="236" spans="1:16" x14ac:dyDescent="0.25">
      <c r="A236" s="94"/>
      <c r="B236" s="80"/>
      <c r="C236" s="80"/>
      <c r="D236" s="80"/>
      <c r="E236" s="79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</row>
    <row r="237" spans="1:16" x14ac:dyDescent="0.25">
      <c r="A237" s="94"/>
      <c r="B237" s="80"/>
      <c r="C237" s="80"/>
      <c r="D237" s="80"/>
      <c r="E237" s="79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</row>
    <row r="238" spans="1:16" x14ac:dyDescent="0.25">
      <c r="A238" s="94"/>
      <c r="B238" s="80"/>
      <c r="C238" s="80"/>
      <c r="D238" s="80"/>
      <c r="E238" s="79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</row>
    <row r="239" spans="1:16" x14ac:dyDescent="0.25">
      <c r="A239" s="94"/>
      <c r="B239" s="80"/>
      <c r="C239" s="80"/>
      <c r="D239" s="80"/>
      <c r="E239" s="79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</row>
    <row r="240" spans="1:16" x14ac:dyDescent="0.25">
      <c r="A240" s="94"/>
      <c r="B240" s="80"/>
      <c r="C240" s="80"/>
      <c r="D240" s="80"/>
      <c r="E240" s="79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</row>
    <row r="241" spans="1:16" x14ac:dyDescent="0.25">
      <c r="A241" s="94"/>
      <c r="B241" s="80"/>
      <c r="C241" s="80"/>
      <c r="D241" s="80"/>
      <c r="E241" s="79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</row>
    <row r="242" spans="1:16" x14ac:dyDescent="0.25">
      <c r="A242" s="94"/>
      <c r="B242" s="80"/>
      <c r="C242" s="80"/>
      <c r="D242" s="80"/>
      <c r="E242" s="79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</row>
    <row r="243" spans="1:16" x14ac:dyDescent="0.25">
      <c r="A243" s="94"/>
      <c r="B243" s="80"/>
      <c r="C243" s="80"/>
      <c r="D243" s="80"/>
      <c r="E243" s="79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</row>
    <row r="244" spans="1:16" x14ac:dyDescent="0.25">
      <c r="A244" s="94"/>
      <c r="B244" s="80"/>
      <c r="C244" s="80"/>
      <c r="D244" s="80"/>
      <c r="E244" s="79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</row>
    <row r="245" spans="1:16" x14ac:dyDescent="0.25">
      <c r="A245" s="94"/>
      <c r="B245" s="80"/>
      <c r="C245" s="80"/>
      <c r="D245" s="80"/>
      <c r="E245" s="79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</row>
    <row r="246" spans="1:16" x14ac:dyDescent="0.25">
      <c r="A246" s="94"/>
      <c r="B246" s="80"/>
      <c r="C246" s="80"/>
      <c r="D246" s="80"/>
      <c r="E246" s="79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</row>
    <row r="247" spans="1:16" x14ac:dyDescent="0.25">
      <c r="A247" s="94"/>
      <c r="B247" s="80"/>
      <c r="C247" s="80"/>
      <c r="D247" s="80"/>
      <c r="E247" s="79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</row>
    <row r="248" spans="1:16" x14ac:dyDescent="0.25">
      <c r="A248" s="94"/>
      <c r="B248" s="80"/>
      <c r="C248" s="80"/>
      <c r="D248" s="80"/>
      <c r="E248" s="79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</row>
    <row r="249" spans="1:16" x14ac:dyDescent="0.25">
      <c r="A249" s="94"/>
      <c r="B249" s="80"/>
      <c r="C249" s="80"/>
      <c r="D249" s="80"/>
      <c r="E249" s="79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</row>
    <row r="250" spans="1:16" x14ac:dyDescent="0.25">
      <c r="A250" s="94"/>
      <c r="B250" s="80"/>
      <c r="C250" s="80"/>
      <c r="D250" s="80"/>
      <c r="E250" s="79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</row>
    <row r="251" spans="1:16" x14ac:dyDescent="0.25">
      <c r="A251" s="94"/>
      <c r="B251" s="80"/>
      <c r="C251" s="80"/>
      <c r="D251" s="80"/>
      <c r="E251" s="79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</row>
    <row r="252" spans="1:16" x14ac:dyDescent="0.25">
      <c r="A252" s="94"/>
      <c r="B252" s="80"/>
      <c r="C252" s="80"/>
      <c r="D252" s="80"/>
      <c r="E252" s="79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</row>
    <row r="253" spans="1:16" x14ac:dyDescent="0.25">
      <c r="A253" s="94"/>
      <c r="B253" s="80"/>
      <c r="C253" s="80"/>
      <c r="D253" s="80"/>
      <c r="E253" s="79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</row>
    <row r="254" spans="1:16" x14ac:dyDescent="0.25">
      <c r="A254" s="94"/>
      <c r="B254" s="80"/>
      <c r="C254" s="80"/>
      <c r="D254" s="80"/>
      <c r="E254" s="79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</row>
    <row r="255" spans="1:16" x14ac:dyDescent="0.25">
      <c r="A255" s="94"/>
      <c r="B255" s="80"/>
      <c r="C255" s="80"/>
      <c r="D255" s="80"/>
      <c r="E255" s="79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</row>
    <row r="256" spans="1:16" x14ac:dyDescent="0.25">
      <c r="A256" s="94"/>
      <c r="B256" s="80"/>
      <c r="C256" s="80"/>
      <c r="D256" s="80"/>
      <c r="E256" s="79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</row>
    <row r="257" spans="1:16" x14ac:dyDescent="0.25">
      <c r="A257" s="94"/>
      <c r="B257" s="80"/>
      <c r="C257" s="80"/>
      <c r="D257" s="80"/>
      <c r="E257" s="79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</row>
    <row r="258" spans="1:16" x14ac:dyDescent="0.25">
      <c r="A258" s="94"/>
      <c r="B258" s="80"/>
      <c r="C258" s="80"/>
      <c r="D258" s="80"/>
      <c r="E258" s="79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</row>
    <row r="259" spans="1:16" x14ac:dyDescent="0.25">
      <c r="A259" s="94"/>
      <c r="B259" s="80"/>
      <c r="C259" s="80"/>
      <c r="D259" s="80"/>
      <c r="E259" s="79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</row>
    <row r="260" spans="1:16" x14ac:dyDescent="0.25">
      <c r="A260" s="94"/>
      <c r="B260" s="80"/>
      <c r="C260" s="80"/>
      <c r="D260" s="80"/>
      <c r="E260" s="79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</row>
    <row r="261" spans="1:16" x14ac:dyDescent="0.25">
      <c r="A261" s="94"/>
      <c r="B261" s="80"/>
      <c r="C261" s="80"/>
      <c r="D261" s="80"/>
      <c r="E261" s="79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</row>
    <row r="262" spans="1:16" x14ac:dyDescent="0.25">
      <c r="A262" s="94"/>
      <c r="B262" s="80"/>
      <c r="C262" s="80"/>
      <c r="D262" s="80"/>
      <c r="E262" s="79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</row>
    <row r="263" spans="1:16" x14ac:dyDescent="0.25">
      <c r="A263" s="94"/>
      <c r="B263" s="80"/>
      <c r="C263" s="80"/>
      <c r="D263" s="80"/>
      <c r="E263" s="79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</row>
    <row r="264" spans="1:16" x14ac:dyDescent="0.25">
      <c r="A264" s="94"/>
      <c r="B264" s="80"/>
      <c r="C264" s="80"/>
      <c r="D264" s="80"/>
      <c r="E264" s="79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</row>
    <row r="265" spans="1:16" x14ac:dyDescent="0.25">
      <c r="A265" s="94"/>
      <c r="B265" s="80"/>
      <c r="C265" s="80"/>
      <c r="D265" s="80"/>
      <c r="E265" s="79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</row>
    <row r="266" spans="1:16" x14ac:dyDescent="0.25">
      <c r="A266" s="94"/>
      <c r="B266" s="80"/>
      <c r="C266" s="80"/>
      <c r="D266" s="80"/>
      <c r="E266" s="79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</row>
    <row r="267" spans="1:16" x14ac:dyDescent="0.25">
      <c r="A267" s="94"/>
      <c r="B267" s="80"/>
      <c r="C267" s="80"/>
      <c r="D267" s="80"/>
      <c r="E267" s="79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</row>
    <row r="268" spans="1:16" x14ac:dyDescent="0.25">
      <c r="A268" s="94"/>
      <c r="B268" s="80"/>
      <c r="C268" s="80"/>
      <c r="D268" s="80"/>
      <c r="E268" s="79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</row>
    <row r="269" spans="1:16" x14ac:dyDescent="0.25">
      <c r="A269" s="94"/>
      <c r="B269" s="80"/>
      <c r="C269" s="80"/>
      <c r="D269" s="80"/>
      <c r="E269" s="79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</row>
    <row r="270" spans="1:16" x14ac:dyDescent="0.25">
      <c r="A270" s="94"/>
      <c r="B270" s="80"/>
      <c r="C270" s="80"/>
      <c r="D270" s="80"/>
      <c r="E270" s="79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</row>
    <row r="271" spans="1:16" x14ac:dyDescent="0.25">
      <c r="A271" s="94"/>
      <c r="B271" s="80"/>
      <c r="C271" s="80"/>
      <c r="D271" s="80"/>
      <c r="E271" s="79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</row>
    <row r="272" spans="1:16" x14ac:dyDescent="0.25">
      <c r="A272" s="94"/>
      <c r="B272" s="80"/>
      <c r="C272" s="80"/>
      <c r="D272" s="80"/>
      <c r="E272" s="79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</row>
    <row r="273" spans="1:16" x14ac:dyDescent="0.25">
      <c r="A273" s="94"/>
      <c r="B273" s="80"/>
      <c r="C273" s="80"/>
      <c r="D273" s="80"/>
      <c r="E273" s="79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</row>
    <row r="274" spans="1:16" x14ac:dyDescent="0.25">
      <c r="A274" s="94"/>
      <c r="B274" s="80"/>
      <c r="C274" s="80"/>
      <c r="D274" s="80"/>
      <c r="E274" s="79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</row>
    <row r="275" spans="1:16" x14ac:dyDescent="0.25">
      <c r="A275" s="94"/>
      <c r="B275" s="80"/>
      <c r="C275" s="80"/>
      <c r="D275" s="80"/>
      <c r="E275" s="79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</row>
    <row r="276" spans="1:16" x14ac:dyDescent="0.25">
      <c r="A276" s="94"/>
      <c r="B276" s="80"/>
      <c r="C276" s="80"/>
      <c r="D276" s="80"/>
      <c r="E276" s="79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</row>
    <row r="277" spans="1:16" x14ac:dyDescent="0.25">
      <c r="A277" s="94"/>
      <c r="B277" s="80"/>
      <c r="C277" s="80"/>
      <c r="D277" s="80"/>
      <c r="E277" s="79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</row>
    <row r="278" spans="1:16" x14ac:dyDescent="0.25">
      <c r="A278" s="94"/>
      <c r="B278" s="80"/>
      <c r="C278" s="80"/>
      <c r="D278" s="80"/>
      <c r="E278" s="79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</row>
    <row r="279" spans="1:16" x14ac:dyDescent="0.25">
      <c r="A279" s="94"/>
      <c r="B279" s="80"/>
      <c r="C279" s="80"/>
      <c r="D279" s="80"/>
      <c r="E279" s="79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</row>
    <row r="280" spans="1:16" x14ac:dyDescent="0.25">
      <c r="A280" s="94"/>
      <c r="B280" s="80"/>
      <c r="C280" s="80"/>
      <c r="D280" s="80"/>
      <c r="E280" s="79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</row>
    <row r="281" spans="1:16" x14ac:dyDescent="0.25">
      <c r="A281" s="94"/>
      <c r="B281" s="80"/>
      <c r="C281" s="80"/>
      <c r="D281" s="80"/>
      <c r="E281" s="79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</row>
    <row r="282" spans="1:16" x14ac:dyDescent="0.25">
      <c r="A282" s="94"/>
      <c r="B282" s="80"/>
      <c r="C282" s="80"/>
      <c r="D282" s="80"/>
      <c r="E282" s="79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</row>
    <row r="283" spans="1:16" x14ac:dyDescent="0.25">
      <c r="A283" s="94"/>
      <c r="B283" s="80"/>
      <c r="C283" s="80"/>
      <c r="D283" s="80"/>
      <c r="E283" s="79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</row>
    <row r="284" spans="1:16" x14ac:dyDescent="0.25">
      <c r="A284" s="94"/>
      <c r="B284" s="80"/>
      <c r="C284" s="80"/>
      <c r="D284" s="80"/>
      <c r="E284" s="79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</row>
    <row r="285" spans="1:16" x14ac:dyDescent="0.25">
      <c r="A285" s="94"/>
      <c r="B285" s="80"/>
      <c r="C285" s="80"/>
      <c r="D285" s="80"/>
      <c r="E285" s="79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</row>
    <row r="286" spans="1:16" x14ac:dyDescent="0.25">
      <c r="A286" s="94"/>
      <c r="B286" s="80"/>
      <c r="C286" s="80"/>
      <c r="D286" s="80"/>
      <c r="E286" s="79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</row>
    <row r="287" spans="1:16" x14ac:dyDescent="0.25">
      <c r="A287" s="94"/>
      <c r="B287" s="80"/>
      <c r="C287" s="80"/>
      <c r="D287" s="80"/>
      <c r="E287" s="79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</row>
    <row r="288" spans="1:16" x14ac:dyDescent="0.25">
      <c r="A288" s="94"/>
      <c r="B288" s="80"/>
      <c r="C288" s="80"/>
      <c r="D288" s="80"/>
      <c r="E288" s="79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</row>
    <row r="289" spans="1:16" x14ac:dyDescent="0.25">
      <c r="A289" s="94"/>
      <c r="B289" s="80"/>
      <c r="C289" s="80"/>
      <c r="D289" s="80"/>
      <c r="E289" s="79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</row>
    <row r="290" spans="1:16" x14ac:dyDescent="0.25">
      <c r="A290" s="94"/>
      <c r="B290" s="80"/>
      <c r="C290" s="80"/>
      <c r="D290" s="80"/>
      <c r="E290" s="79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</row>
    <row r="291" spans="1:16" x14ac:dyDescent="0.25">
      <c r="A291" s="94"/>
      <c r="B291" s="80"/>
      <c r="C291" s="80"/>
      <c r="D291" s="80"/>
      <c r="E291" s="79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</row>
    <row r="292" spans="1:16" x14ac:dyDescent="0.25">
      <c r="A292" s="94"/>
      <c r="B292" s="80"/>
      <c r="C292" s="80"/>
      <c r="D292" s="80"/>
      <c r="E292" s="79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</row>
    <row r="293" spans="1:16" x14ac:dyDescent="0.25">
      <c r="A293" s="94"/>
      <c r="B293" s="80"/>
      <c r="C293" s="80"/>
      <c r="D293" s="80"/>
      <c r="E293" s="79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</row>
    <row r="294" spans="1:16" x14ac:dyDescent="0.25">
      <c r="A294" s="94"/>
      <c r="B294" s="80"/>
      <c r="C294" s="80"/>
      <c r="D294" s="80"/>
      <c r="E294" s="79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</row>
    <row r="295" spans="1:16" x14ac:dyDescent="0.25">
      <c r="A295" s="94"/>
      <c r="B295" s="80"/>
      <c r="C295" s="80"/>
      <c r="D295" s="80"/>
      <c r="E295" s="79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</row>
    <row r="296" spans="1:16" x14ac:dyDescent="0.25">
      <c r="A296" s="94"/>
      <c r="B296" s="80"/>
      <c r="C296" s="80"/>
      <c r="D296" s="80"/>
      <c r="E296" s="79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</row>
    <row r="297" spans="1:16" x14ac:dyDescent="0.25">
      <c r="A297" s="94"/>
      <c r="B297" s="80"/>
      <c r="C297" s="80"/>
      <c r="D297" s="80"/>
      <c r="E297" s="79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</row>
    <row r="298" spans="1:16" x14ac:dyDescent="0.25">
      <c r="A298" s="94"/>
      <c r="B298" s="80"/>
      <c r="C298" s="80"/>
      <c r="D298" s="80"/>
      <c r="E298" s="79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</row>
    <row r="299" spans="1:16" x14ac:dyDescent="0.25">
      <c r="A299" s="94"/>
      <c r="B299" s="80"/>
      <c r="C299" s="80"/>
      <c r="D299" s="80"/>
      <c r="E299" s="79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</row>
    <row r="300" spans="1:16" x14ac:dyDescent="0.25">
      <c r="A300" s="94"/>
      <c r="B300" s="80"/>
      <c r="C300" s="80"/>
      <c r="D300" s="80"/>
      <c r="E300" s="79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</row>
    <row r="301" spans="1:16" x14ac:dyDescent="0.25">
      <c r="A301" s="94"/>
      <c r="B301" s="80"/>
      <c r="C301" s="80"/>
      <c r="D301" s="80"/>
      <c r="E301" s="79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</row>
    <row r="302" spans="1:16" x14ac:dyDescent="0.25">
      <c r="A302" s="94"/>
      <c r="B302" s="80"/>
      <c r="C302" s="80"/>
      <c r="D302" s="80"/>
      <c r="E302" s="79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</row>
    <row r="303" spans="1:16" x14ac:dyDescent="0.25">
      <c r="A303" s="94"/>
      <c r="B303" s="80"/>
      <c r="C303" s="80"/>
      <c r="D303" s="80"/>
      <c r="E303" s="79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</row>
    <row r="304" spans="1:16" x14ac:dyDescent="0.25">
      <c r="A304" s="94"/>
      <c r="B304" s="80"/>
      <c r="C304" s="80"/>
      <c r="D304" s="80"/>
      <c r="E304" s="79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</row>
    <row r="305" spans="1:16" x14ac:dyDescent="0.25">
      <c r="A305" s="94"/>
      <c r="B305" s="80"/>
      <c r="C305" s="80"/>
      <c r="D305" s="80"/>
      <c r="E305" s="79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</row>
    <row r="306" spans="1:16" x14ac:dyDescent="0.25">
      <c r="A306" s="94"/>
      <c r="B306" s="80"/>
      <c r="C306" s="80"/>
      <c r="D306" s="80"/>
      <c r="E306" s="79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</row>
    <row r="307" spans="1:16" x14ac:dyDescent="0.25">
      <c r="A307" s="94"/>
      <c r="B307" s="80"/>
      <c r="C307" s="80"/>
      <c r="D307" s="80"/>
      <c r="E307" s="79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</row>
    <row r="308" spans="1:16" x14ac:dyDescent="0.25">
      <c r="A308" s="94"/>
      <c r="B308" s="80"/>
      <c r="C308" s="80"/>
      <c r="D308" s="80"/>
      <c r="E308" s="79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</row>
    <row r="309" spans="1:16" x14ac:dyDescent="0.25">
      <c r="A309" s="94"/>
      <c r="B309" s="80"/>
      <c r="C309" s="80"/>
      <c r="D309" s="80"/>
      <c r="E309" s="79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</row>
    <row r="310" spans="1:16" x14ac:dyDescent="0.25">
      <c r="A310" s="94"/>
      <c r="B310" s="80"/>
      <c r="C310" s="80"/>
      <c r="D310" s="80"/>
      <c r="E310" s="79"/>
      <c r="F310" s="80"/>
      <c r="G310" s="79"/>
      <c r="H310" s="79"/>
      <c r="I310" s="79"/>
      <c r="J310" s="80"/>
      <c r="K310" s="80"/>
      <c r="L310" s="79"/>
      <c r="M310" s="79"/>
      <c r="N310" s="79"/>
    </row>
    <row r="311" spans="1:16" x14ac:dyDescent="0.25">
      <c r="A311" s="94"/>
      <c r="B311" s="80"/>
      <c r="C311" s="80"/>
      <c r="D311" s="80"/>
      <c r="E311" s="79"/>
      <c r="F311" s="80"/>
      <c r="G311" s="79"/>
      <c r="H311" s="79"/>
      <c r="I311" s="79"/>
      <c r="J311" s="80"/>
      <c r="K311" s="80"/>
      <c r="L311" s="79"/>
      <c r="M311" s="79"/>
      <c r="N311" s="79"/>
    </row>
    <row r="312" spans="1:16" x14ac:dyDescent="0.25">
      <c r="A312" s="94"/>
      <c r="B312" s="80"/>
      <c r="C312" s="80"/>
      <c r="D312" s="80"/>
      <c r="E312" s="79"/>
      <c r="F312" s="80"/>
      <c r="G312" s="79"/>
      <c r="H312" s="79"/>
      <c r="I312" s="79"/>
      <c r="J312" s="80"/>
      <c r="K312" s="80"/>
      <c r="L312" s="79"/>
      <c r="M312" s="79"/>
      <c r="N312" s="79"/>
    </row>
    <row r="313" spans="1:16" x14ac:dyDescent="0.25">
      <c r="A313" s="94"/>
      <c r="B313" s="80"/>
      <c r="C313" s="80"/>
      <c r="D313" s="80"/>
      <c r="E313" s="79"/>
      <c r="F313" s="80"/>
      <c r="G313" s="79"/>
      <c r="H313" s="79"/>
      <c r="I313" s="79"/>
      <c r="J313" s="80"/>
      <c r="K313" s="80"/>
      <c r="L313" s="79"/>
      <c r="M313" s="79"/>
      <c r="N313" s="79"/>
    </row>
    <row r="314" spans="1:16" x14ac:dyDescent="0.25">
      <c r="A314" s="94"/>
      <c r="B314" s="80"/>
      <c r="C314" s="80"/>
      <c r="D314" s="80"/>
      <c r="E314" s="79"/>
      <c r="F314" s="80"/>
      <c r="G314" s="79"/>
      <c r="H314" s="79"/>
      <c r="I314" s="79"/>
      <c r="J314" s="80"/>
      <c r="K314" s="80"/>
      <c r="L314" s="79"/>
      <c r="M314" s="79"/>
      <c r="N314" s="79"/>
    </row>
    <row r="315" spans="1:16" x14ac:dyDescent="0.25">
      <c r="A315" s="94"/>
      <c r="B315" s="80"/>
      <c r="C315" s="80"/>
      <c r="D315" s="80"/>
      <c r="E315" s="79"/>
      <c r="F315" s="80"/>
      <c r="G315" s="79"/>
      <c r="H315" s="79"/>
      <c r="I315" s="79"/>
      <c r="J315" s="80"/>
      <c r="K315" s="80"/>
      <c r="L315" s="79"/>
      <c r="M315" s="79"/>
      <c r="N315" s="79"/>
    </row>
    <row r="316" spans="1:16" x14ac:dyDescent="0.25">
      <c r="A316" s="94"/>
      <c r="B316" s="80"/>
      <c r="C316" s="80"/>
      <c r="D316" s="80"/>
      <c r="E316" s="79"/>
      <c r="F316" s="80"/>
      <c r="G316" s="79"/>
      <c r="H316" s="79"/>
      <c r="I316" s="79"/>
      <c r="J316" s="80"/>
      <c r="K316" s="80"/>
      <c r="L316" s="79"/>
      <c r="M316" s="79"/>
      <c r="N316" s="79"/>
    </row>
    <row r="317" spans="1:16" x14ac:dyDescent="0.25">
      <c r="A317" s="94"/>
      <c r="B317" s="80"/>
      <c r="C317" s="80"/>
      <c r="D317" s="80"/>
      <c r="E317" s="79"/>
      <c r="F317" s="80"/>
      <c r="G317" s="79"/>
      <c r="H317" s="79"/>
      <c r="I317" s="79"/>
      <c r="J317" s="80"/>
      <c r="K317" s="80"/>
      <c r="L317" s="79"/>
      <c r="M317" s="79"/>
      <c r="N317" s="79"/>
    </row>
    <row r="318" spans="1:16" x14ac:dyDescent="0.25">
      <c r="A318" s="94"/>
      <c r="B318" s="80"/>
      <c r="C318" s="80"/>
      <c r="D318" s="80"/>
      <c r="E318" s="79"/>
      <c r="F318" s="80"/>
      <c r="G318" s="79"/>
      <c r="H318" s="79"/>
      <c r="I318" s="79"/>
      <c r="J318" s="80"/>
      <c r="K318" s="80"/>
      <c r="L318" s="79"/>
      <c r="M318" s="79"/>
      <c r="N318" s="79"/>
    </row>
    <row r="319" spans="1:16" x14ac:dyDescent="0.25">
      <c r="A319" s="94"/>
      <c r="B319" s="80"/>
      <c r="C319" s="80"/>
      <c r="D319" s="80"/>
      <c r="E319" s="79"/>
      <c r="F319" s="80"/>
      <c r="G319" s="79"/>
      <c r="H319" s="79"/>
      <c r="I319" s="79"/>
      <c r="J319" s="80"/>
      <c r="K319" s="80"/>
      <c r="L319" s="79"/>
      <c r="M319" s="79"/>
      <c r="N319" s="79"/>
    </row>
    <row r="320" spans="1:16" x14ac:dyDescent="0.25">
      <c r="A320" s="94"/>
      <c r="B320" s="80"/>
      <c r="C320" s="80"/>
      <c r="D320" s="80"/>
      <c r="E320" s="79"/>
      <c r="F320" s="80"/>
      <c r="G320" s="79"/>
      <c r="H320" s="79"/>
      <c r="I320" s="79"/>
      <c r="J320" s="80"/>
      <c r="K320" s="80"/>
      <c r="L320" s="79"/>
      <c r="M320" s="79"/>
      <c r="N320" s="79"/>
    </row>
    <row r="321" spans="1:14" x14ac:dyDescent="0.25">
      <c r="A321" s="94"/>
      <c r="B321" s="80"/>
      <c r="C321" s="80"/>
      <c r="D321" s="80"/>
      <c r="E321" s="79"/>
      <c r="F321" s="80"/>
      <c r="G321" s="79"/>
      <c r="H321" s="79"/>
      <c r="I321" s="79"/>
      <c r="J321" s="80"/>
      <c r="K321" s="80"/>
      <c r="L321" s="79"/>
      <c r="M321" s="79"/>
      <c r="N321" s="79"/>
    </row>
    <row r="322" spans="1:14" x14ac:dyDescent="0.25">
      <c r="A322" s="94"/>
      <c r="B322" s="80"/>
      <c r="C322" s="80"/>
      <c r="D322" s="80"/>
      <c r="E322" s="79"/>
      <c r="F322" s="80"/>
      <c r="G322" s="79"/>
      <c r="H322" s="79"/>
      <c r="I322" s="79"/>
      <c r="J322" s="80"/>
      <c r="K322" s="80"/>
      <c r="L322" s="79"/>
      <c r="M322" s="79"/>
      <c r="N322" s="79"/>
    </row>
    <row r="323" spans="1:14" x14ac:dyDescent="0.25">
      <c r="A323" s="94"/>
      <c r="B323" s="80"/>
      <c r="C323" s="80"/>
      <c r="D323" s="80"/>
      <c r="E323" s="79"/>
      <c r="F323" s="80"/>
      <c r="G323" s="79"/>
      <c r="H323" s="79"/>
      <c r="I323" s="79"/>
      <c r="J323" s="80"/>
      <c r="K323" s="80"/>
      <c r="L323" s="79"/>
      <c r="M323" s="79"/>
      <c r="N323" s="79"/>
    </row>
    <row r="324" spans="1:14" x14ac:dyDescent="0.25">
      <c r="A324" s="94"/>
      <c r="B324" s="80"/>
      <c r="C324" s="80"/>
      <c r="D324" s="80"/>
      <c r="E324" s="79"/>
      <c r="F324" s="80"/>
      <c r="G324" s="79"/>
      <c r="H324" s="79"/>
      <c r="I324" s="79"/>
      <c r="J324" s="80"/>
      <c r="K324" s="80"/>
      <c r="L324" s="79"/>
      <c r="M324" s="79"/>
      <c r="N324" s="79"/>
    </row>
    <row r="325" spans="1:14" x14ac:dyDescent="0.25">
      <c r="A325" s="94"/>
      <c r="B325" s="80"/>
      <c r="C325" s="80"/>
      <c r="D325" s="80"/>
      <c r="E325" s="79"/>
      <c r="F325" s="80"/>
      <c r="G325" s="79"/>
      <c r="H325" s="79"/>
      <c r="I325" s="79"/>
      <c r="J325" s="80"/>
      <c r="K325" s="80"/>
      <c r="L325" s="79"/>
      <c r="M325" s="79"/>
      <c r="N325" s="79"/>
    </row>
    <row r="326" spans="1:14" x14ac:dyDescent="0.25">
      <c r="A326" s="94"/>
      <c r="B326" s="80"/>
      <c r="C326" s="80"/>
      <c r="D326" s="80"/>
      <c r="E326" s="79"/>
      <c r="F326" s="80"/>
      <c r="G326" s="79"/>
      <c r="H326" s="79"/>
      <c r="I326" s="79"/>
      <c r="J326" s="80"/>
      <c r="K326" s="80"/>
      <c r="L326" s="79"/>
      <c r="M326" s="79"/>
      <c r="N326" s="79"/>
    </row>
    <row r="327" spans="1:14" x14ac:dyDescent="0.25">
      <c r="A327" s="94"/>
      <c r="B327" s="80"/>
      <c r="C327" s="80"/>
      <c r="D327" s="80"/>
      <c r="E327" s="79"/>
      <c r="F327" s="80"/>
      <c r="G327" s="79"/>
      <c r="H327" s="79"/>
      <c r="I327" s="79"/>
      <c r="J327" s="80"/>
      <c r="K327" s="80"/>
      <c r="L327" s="79"/>
      <c r="M327" s="79"/>
      <c r="N327" s="79"/>
    </row>
    <row r="328" spans="1:14" x14ac:dyDescent="0.25">
      <c r="A328" s="94"/>
      <c r="B328" s="80"/>
      <c r="C328" s="80"/>
      <c r="D328" s="80"/>
      <c r="E328" s="79"/>
      <c r="F328" s="80"/>
      <c r="G328" s="79"/>
      <c r="H328" s="79"/>
      <c r="I328" s="79"/>
      <c r="J328" s="80"/>
      <c r="K328" s="80"/>
      <c r="L328" s="79"/>
      <c r="M328" s="79"/>
      <c r="N328" s="79"/>
    </row>
    <row r="329" spans="1:14" x14ac:dyDescent="0.25">
      <c r="A329" s="94"/>
      <c r="B329" s="80"/>
      <c r="C329" s="80"/>
      <c r="D329" s="80"/>
      <c r="E329" s="79"/>
      <c r="F329" s="80"/>
      <c r="G329" s="79"/>
      <c r="H329" s="79"/>
      <c r="I329" s="79"/>
      <c r="J329" s="80"/>
      <c r="K329" s="80"/>
      <c r="L329" s="79"/>
      <c r="M329" s="79"/>
      <c r="N329" s="79"/>
    </row>
    <row r="330" spans="1:14" x14ac:dyDescent="0.25">
      <c r="A330" s="94"/>
      <c r="B330" s="80"/>
      <c r="C330" s="80"/>
      <c r="D330" s="80"/>
      <c r="E330" s="79"/>
      <c r="F330" s="80"/>
      <c r="G330" s="79"/>
      <c r="H330" s="79"/>
      <c r="I330" s="79"/>
      <c r="J330" s="80"/>
      <c r="K330" s="80"/>
      <c r="L330" s="79"/>
      <c r="M330" s="79"/>
      <c r="N330" s="79"/>
    </row>
    <row r="331" spans="1:14" x14ac:dyDescent="0.25">
      <c r="A331" s="94"/>
      <c r="B331" s="80"/>
      <c r="C331" s="80"/>
      <c r="D331" s="80"/>
      <c r="E331" s="79"/>
      <c r="F331" s="80"/>
      <c r="G331" s="79"/>
      <c r="H331" s="79"/>
      <c r="I331" s="79"/>
      <c r="J331" s="80"/>
      <c r="K331" s="80"/>
      <c r="L331" s="79"/>
      <c r="M331" s="79"/>
      <c r="N331" s="79"/>
    </row>
    <row r="332" spans="1:14" x14ac:dyDescent="0.25">
      <c r="A332" s="94"/>
      <c r="B332" s="80"/>
      <c r="C332" s="80"/>
      <c r="D332" s="80"/>
      <c r="E332" s="79"/>
      <c r="F332" s="80"/>
      <c r="G332" s="79"/>
      <c r="H332" s="79"/>
      <c r="I332" s="79"/>
      <c r="J332" s="80"/>
      <c r="K332" s="80"/>
      <c r="L332" s="79"/>
      <c r="M332" s="79"/>
      <c r="N332" s="79"/>
    </row>
    <row r="333" spans="1:14" x14ac:dyDescent="0.25">
      <c r="A333" s="94"/>
      <c r="B333" s="80"/>
      <c r="C333" s="80"/>
      <c r="D333" s="80"/>
      <c r="E333" s="79"/>
      <c r="F333" s="80"/>
      <c r="G333" s="79"/>
      <c r="H333" s="79"/>
      <c r="I333" s="79"/>
      <c r="J333" s="80"/>
      <c r="K333" s="80"/>
      <c r="L333" s="79"/>
      <c r="M333" s="79"/>
      <c r="N333" s="79"/>
    </row>
    <row r="334" spans="1:14" x14ac:dyDescent="0.25">
      <c r="A334" s="94"/>
      <c r="B334" s="80"/>
      <c r="C334" s="80"/>
      <c r="D334" s="80"/>
      <c r="E334" s="79"/>
      <c r="F334" s="80"/>
      <c r="G334" s="79"/>
      <c r="H334" s="79"/>
      <c r="I334" s="79"/>
      <c r="J334" s="80"/>
      <c r="K334" s="80"/>
      <c r="L334" s="79"/>
      <c r="M334" s="79"/>
      <c r="N334" s="79"/>
    </row>
    <row r="335" spans="1:14" x14ac:dyDescent="0.25">
      <c r="A335" s="94"/>
      <c r="B335" s="80"/>
      <c r="C335" s="80"/>
      <c r="D335" s="80"/>
      <c r="E335" s="79"/>
      <c r="F335" s="80"/>
      <c r="G335" s="79"/>
      <c r="H335" s="79"/>
      <c r="I335" s="79"/>
      <c r="J335" s="80"/>
      <c r="K335" s="80"/>
      <c r="L335" s="79"/>
      <c r="M335" s="79"/>
      <c r="N335" s="79"/>
    </row>
    <row r="336" spans="1:14" x14ac:dyDescent="0.25">
      <c r="A336" s="94"/>
      <c r="B336" s="80"/>
      <c r="C336" s="80"/>
      <c r="D336" s="80"/>
      <c r="E336" s="79"/>
      <c r="F336" s="80"/>
      <c r="G336" s="79"/>
      <c r="H336" s="79"/>
      <c r="I336" s="79"/>
      <c r="J336" s="80"/>
      <c r="K336" s="80"/>
      <c r="L336" s="79"/>
      <c r="M336" s="79"/>
      <c r="N336" s="79"/>
    </row>
    <row r="337" spans="1:14" x14ac:dyDescent="0.25">
      <c r="A337" s="94"/>
      <c r="B337" s="80"/>
      <c r="C337" s="80"/>
      <c r="D337" s="80"/>
      <c r="E337" s="79"/>
      <c r="F337" s="80"/>
      <c r="G337" s="79"/>
      <c r="H337" s="79"/>
      <c r="I337" s="79"/>
      <c r="J337" s="80"/>
      <c r="K337" s="80"/>
      <c r="L337" s="79"/>
      <c r="M337" s="79"/>
      <c r="N337" s="79"/>
    </row>
    <row r="338" spans="1:14" x14ac:dyDescent="0.25">
      <c r="A338" s="94"/>
      <c r="B338" s="80"/>
      <c r="C338" s="80"/>
      <c r="D338" s="80"/>
      <c r="E338" s="79"/>
      <c r="F338" s="80"/>
      <c r="G338" s="79"/>
      <c r="H338" s="79"/>
      <c r="I338" s="79"/>
      <c r="J338" s="80"/>
      <c r="K338" s="80"/>
      <c r="L338" s="79"/>
      <c r="M338" s="79"/>
      <c r="N338" s="79"/>
    </row>
    <row r="339" spans="1:14" x14ac:dyDescent="0.25">
      <c r="A339" s="94"/>
      <c r="B339" s="80"/>
      <c r="C339" s="80"/>
      <c r="D339" s="80"/>
      <c r="E339" s="79"/>
      <c r="F339" s="80"/>
      <c r="G339" s="79"/>
      <c r="H339" s="79"/>
      <c r="I339" s="79"/>
      <c r="J339" s="80"/>
      <c r="K339" s="80"/>
      <c r="L339" s="79"/>
      <c r="M339" s="79"/>
      <c r="N339" s="79"/>
    </row>
    <row r="340" spans="1:14" x14ac:dyDescent="0.25">
      <c r="A340" s="94"/>
      <c r="B340" s="80"/>
      <c r="C340" s="80"/>
      <c r="D340" s="80"/>
      <c r="E340" s="79"/>
      <c r="F340" s="80"/>
      <c r="G340" s="79"/>
      <c r="H340" s="79"/>
      <c r="I340" s="79"/>
      <c r="J340" s="80"/>
      <c r="K340" s="80"/>
      <c r="L340" s="79"/>
      <c r="M340" s="79"/>
      <c r="N340" s="79"/>
    </row>
    <row r="341" spans="1:14" x14ac:dyDescent="0.25">
      <c r="A341" s="94"/>
      <c r="B341" s="80"/>
      <c r="C341" s="80"/>
      <c r="D341" s="80"/>
      <c r="E341" s="79"/>
      <c r="F341" s="80"/>
      <c r="G341" s="79"/>
      <c r="H341" s="79"/>
      <c r="I341" s="79"/>
      <c r="J341" s="80"/>
      <c r="K341" s="80"/>
      <c r="L341" s="79"/>
      <c r="M341" s="79"/>
      <c r="N341" s="79"/>
    </row>
    <row r="342" spans="1:14" x14ac:dyDescent="0.25">
      <c r="A342" s="94"/>
      <c r="B342" s="80"/>
      <c r="C342" s="80"/>
      <c r="D342" s="80"/>
      <c r="E342" s="79"/>
      <c r="F342" s="80"/>
      <c r="G342" s="79"/>
      <c r="H342" s="79"/>
      <c r="I342" s="79"/>
      <c r="J342" s="80"/>
      <c r="K342" s="80"/>
      <c r="L342" s="79"/>
      <c r="M342" s="79"/>
      <c r="N342" s="79"/>
    </row>
    <row r="343" spans="1:14" x14ac:dyDescent="0.25">
      <c r="A343" s="94"/>
      <c r="B343" s="80"/>
      <c r="C343" s="80"/>
      <c r="D343" s="80"/>
      <c r="E343" s="79"/>
      <c r="F343" s="80"/>
      <c r="G343" s="79"/>
      <c r="H343" s="79"/>
      <c r="I343" s="79"/>
      <c r="J343" s="80"/>
      <c r="K343" s="80"/>
      <c r="L343" s="79"/>
      <c r="M343" s="79"/>
      <c r="N343" s="79"/>
    </row>
    <row r="344" spans="1:14" x14ac:dyDescent="0.25">
      <c r="A344" s="94"/>
      <c r="B344" s="80"/>
      <c r="C344" s="80"/>
      <c r="D344" s="80"/>
      <c r="E344" s="79"/>
      <c r="F344" s="80"/>
      <c r="G344" s="79"/>
      <c r="H344" s="79"/>
      <c r="I344" s="79"/>
      <c r="J344" s="80"/>
      <c r="K344" s="80"/>
      <c r="L344" s="79"/>
      <c r="M344" s="79"/>
      <c r="N344" s="79"/>
    </row>
    <row r="345" spans="1:14" x14ac:dyDescent="0.25">
      <c r="A345" s="94"/>
      <c r="B345" s="80"/>
      <c r="C345" s="80"/>
      <c r="D345" s="80"/>
      <c r="E345" s="79"/>
      <c r="F345" s="80"/>
      <c r="G345" s="79"/>
      <c r="H345" s="79"/>
      <c r="I345" s="79"/>
      <c r="J345" s="80"/>
      <c r="K345" s="80"/>
      <c r="L345" s="79"/>
      <c r="M345" s="79"/>
      <c r="N345" s="79"/>
    </row>
    <row r="346" spans="1:14" x14ac:dyDescent="0.25">
      <c r="A346" s="94"/>
      <c r="B346" s="80"/>
      <c r="C346" s="80"/>
      <c r="D346" s="80"/>
      <c r="E346" s="79"/>
      <c r="F346" s="80"/>
      <c r="G346" s="79"/>
      <c r="H346" s="79"/>
      <c r="I346" s="79"/>
      <c r="J346" s="80"/>
      <c r="K346" s="80"/>
      <c r="L346" s="79"/>
      <c r="M346" s="79"/>
      <c r="N346" s="79"/>
    </row>
    <row r="347" spans="1:14" x14ac:dyDescent="0.25">
      <c r="A347" s="94"/>
      <c r="B347" s="80"/>
      <c r="C347" s="80"/>
      <c r="D347" s="80"/>
      <c r="E347" s="79"/>
      <c r="F347" s="80"/>
      <c r="G347" s="79"/>
      <c r="H347" s="79"/>
      <c r="I347" s="79"/>
      <c r="J347" s="80"/>
      <c r="K347" s="80"/>
      <c r="L347" s="79"/>
      <c r="M347" s="79"/>
      <c r="N347" s="79"/>
    </row>
    <row r="348" spans="1:14" x14ac:dyDescent="0.25">
      <c r="A348" s="94"/>
      <c r="B348" s="80"/>
      <c r="C348" s="80"/>
      <c r="D348" s="80"/>
      <c r="E348" s="79"/>
      <c r="F348" s="80"/>
      <c r="G348" s="79"/>
      <c r="H348" s="79"/>
      <c r="I348" s="79"/>
      <c r="J348" s="80"/>
      <c r="K348" s="80"/>
      <c r="L348" s="79"/>
      <c r="M348" s="79"/>
      <c r="N348" s="79"/>
    </row>
    <row r="349" spans="1:14" x14ac:dyDescent="0.25">
      <c r="A349" s="94"/>
      <c r="B349" s="80"/>
      <c r="C349" s="80"/>
      <c r="D349" s="80"/>
      <c r="E349" s="79"/>
      <c r="F349" s="80"/>
      <c r="G349" s="79"/>
      <c r="H349" s="79"/>
      <c r="I349" s="79"/>
      <c r="J349" s="80"/>
      <c r="K349" s="80"/>
      <c r="L349" s="79"/>
      <c r="M349" s="79"/>
      <c r="N349" s="79"/>
    </row>
    <row r="350" spans="1:14" x14ac:dyDescent="0.25">
      <c r="A350" s="94"/>
      <c r="B350" s="80"/>
      <c r="C350" s="80"/>
      <c r="D350" s="80"/>
      <c r="E350" s="79"/>
      <c r="F350" s="80"/>
      <c r="G350" s="79"/>
      <c r="H350" s="79"/>
      <c r="I350" s="79"/>
      <c r="J350" s="80"/>
      <c r="K350" s="80"/>
      <c r="L350" s="79"/>
      <c r="M350" s="79"/>
      <c r="N350" s="79"/>
    </row>
    <row r="351" spans="1:14" x14ac:dyDescent="0.25">
      <c r="A351" s="94"/>
      <c r="B351" s="80"/>
      <c r="C351" s="80"/>
      <c r="D351" s="80"/>
      <c r="E351" s="79"/>
      <c r="F351" s="80"/>
      <c r="G351" s="79"/>
      <c r="H351" s="79"/>
      <c r="I351" s="79"/>
      <c r="J351" s="80"/>
      <c r="K351" s="80"/>
      <c r="L351" s="79"/>
      <c r="M351" s="79"/>
      <c r="N351" s="79"/>
    </row>
    <row r="352" spans="1:14" x14ac:dyDescent="0.25">
      <c r="A352" s="94"/>
      <c r="B352" s="80"/>
      <c r="C352" s="80"/>
      <c r="D352" s="80"/>
      <c r="E352" s="79"/>
      <c r="F352" s="80"/>
      <c r="G352" s="79"/>
      <c r="H352" s="79"/>
      <c r="I352" s="79"/>
      <c r="J352" s="80"/>
      <c r="K352" s="80"/>
      <c r="L352" s="79"/>
      <c r="M352" s="79"/>
      <c r="N352" s="79"/>
    </row>
    <row r="353" spans="1:14" x14ac:dyDescent="0.25">
      <c r="A353" s="94"/>
      <c r="B353" s="80"/>
      <c r="C353" s="80"/>
      <c r="D353" s="80"/>
      <c r="E353" s="79"/>
      <c r="F353" s="80"/>
      <c r="G353" s="79"/>
      <c r="H353" s="79"/>
      <c r="I353" s="79"/>
      <c r="J353" s="80"/>
      <c r="K353" s="80"/>
      <c r="L353" s="79"/>
      <c r="M353" s="79"/>
      <c r="N353" s="79"/>
    </row>
    <row r="354" spans="1:14" x14ac:dyDescent="0.25">
      <c r="A354" s="94"/>
      <c r="B354" s="80"/>
      <c r="C354" s="80"/>
      <c r="D354" s="80"/>
      <c r="E354" s="79"/>
      <c r="F354" s="80"/>
      <c r="G354" s="79"/>
      <c r="H354" s="79"/>
      <c r="I354" s="79"/>
      <c r="J354" s="80"/>
      <c r="K354" s="80"/>
      <c r="L354" s="79"/>
      <c r="M354" s="79"/>
      <c r="N354" s="79"/>
    </row>
    <row r="355" spans="1:14" x14ac:dyDescent="0.25">
      <c r="A355" s="94"/>
      <c r="B355" s="80"/>
      <c r="C355" s="80"/>
      <c r="D355" s="80"/>
      <c r="E355" s="79"/>
      <c r="F355" s="80"/>
      <c r="G355" s="79"/>
      <c r="H355" s="79"/>
      <c r="I355" s="79"/>
      <c r="J355" s="80"/>
      <c r="K355" s="80"/>
      <c r="L355" s="79"/>
      <c r="M355" s="79"/>
      <c r="N355" s="79"/>
    </row>
    <row r="356" spans="1:14" x14ac:dyDescent="0.25">
      <c r="A356" s="94"/>
      <c r="B356" s="80"/>
      <c r="C356" s="80"/>
      <c r="D356" s="80"/>
      <c r="E356" s="79"/>
      <c r="F356" s="80"/>
      <c r="G356" s="79"/>
      <c r="H356" s="79"/>
      <c r="I356" s="79"/>
      <c r="J356" s="80"/>
      <c r="K356" s="80"/>
      <c r="L356" s="79"/>
      <c r="M356" s="79"/>
      <c r="N356" s="79"/>
    </row>
    <row r="357" spans="1:14" x14ac:dyDescent="0.25">
      <c r="A357" s="94"/>
      <c r="B357" s="80"/>
      <c r="C357" s="80"/>
      <c r="D357" s="80"/>
      <c r="E357" s="79"/>
      <c r="F357" s="80"/>
      <c r="G357" s="79"/>
      <c r="H357" s="79"/>
      <c r="I357" s="79"/>
      <c r="J357" s="80"/>
      <c r="K357" s="80"/>
      <c r="L357" s="79"/>
      <c r="M357" s="79"/>
      <c r="N357" s="79"/>
    </row>
    <row r="358" spans="1:14" x14ac:dyDescent="0.25">
      <c r="A358" s="94"/>
      <c r="B358" s="80"/>
      <c r="C358" s="80"/>
      <c r="D358" s="80"/>
      <c r="E358" s="79"/>
      <c r="F358" s="80"/>
      <c r="G358" s="79"/>
      <c r="H358" s="79"/>
      <c r="I358" s="79"/>
      <c r="J358" s="80"/>
      <c r="K358" s="80"/>
      <c r="L358" s="79"/>
      <c r="M358" s="79"/>
      <c r="N358" s="79"/>
    </row>
    <row r="359" spans="1:14" x14ac:dyDescent="0.25">
      <c r="A359" s="94"/>
      <c r="B359" s="80"/>
      <c r="C359" s="80"/>
      <c r="D359" s="80"/>
      <c r="E359" s="79"/>
      <c r="F359" s="80"/>
      <c r="G359" s="79"/>
      <c r="H359" s="79"/>
      <c r="I359" s="79"/>
      <c r="J359" s="80"/>
      <c r="K359" s="80"/>
      <c r="L359" s="79"/>
      <c r="M359" s="79"/>
      <c r="N359" s="79"/>
    </row>
    <row r="360" spans="1:14" x14ac:dyDescent="0.25">
      <c r="A360" s="94"/>
      <c r="B360" s="80"/>
      <c r="C360" s="80"/>
      <c r="D360" s="80"/>
      <c r="E360" s="79"/>
      <c r="F360" s="80"/>
      <c r="G360" s="79"/>
      <c r="H360" s="79"/>
      <c r="I360" s="79"/>
      <c r="J360" s="80"/>
      <c r="K360" s="80"/>
      <c r="L360" s="79"/>
      <c r="M360" s="79"/>
      <c r="N360" s="79"/>
    </row>
    <row r="361" spans="1:14" x14ac:dyDescent="0.25">
      <c r="A361" s="94"/>
      <c r="B361" s="80"/>
      <c r="C361" s="80"/>
      <c r="D361" s="80"/>
      <c r="E361" s="79"/>
      <c r="F361" s="80"/>
      <c r="G361" s="79"/>
      <c r="H361" s="79"/>
      <c r="I361" s="79"/>
      <c r="J361" s="80"/>
      <c r="K361" s="80"/>
      <c r="L361" s="79"/>
      <c r="M361" s="79"/>
      <c r="N361" s="79"/>
    </row>
    <row r="362" spans="1:14" x14ac:dyDescent="0.25">
      <c r="A362" s="94"/>
      <c r="B362" s="80"/>
      <c r="C362" s="80"/>
      <c r="D362" s="80"/>
      <c r="E362" s="79"/>
      <c r="F362" s="80"/>
      <c r="G362" s="79"/>
      <c r="H362" s="79"/>
      <c r="I362" s="79"/>
      <c r="J362" s="80"/>
      <c r="K362" s="80"/>
      <c r="L362" s="79"/>
      <c r="M362" s="79"/>
      <c r="N362" s="79"/>
    </row>
    <row r="363" spans="1:14" x14ac:dyDescent="0.25">
      <c r="A363" s="94"/>
      <c r="B363" s="80"/>
      <c r="C363" s="80"/>
      <c r="D363" s="80"/>
      <c r="E363" s="79"/>
      <c r="F363" s="80"/>
      <c r="G363" s="79"/>
      <c r="H363" s="79"/>
      <c r="I363" s="79"/>
      <c r="J363" s="80"/>
      <c r="K363" s="80"/>
      <c r="L363" s="79"/>
      <c r="M363" s="79"/>
      <c r="N363" s="79"/>
    </row>
    <row r="364" spans="1:14" x14ac:dyDescent="0.25">
      <c r="A364" s="94"/>
      <c r="B364" s="80"/>
      <c r="C364" s="80"/>
      <c r="D364" s="80"/>
      <c r="E364" s="79"/>
      <c r="F364" s="80"/>
      <c r="G364" s="79"/>
      <c r="H364" s="79"/>
      <c r="I364" s="79"/>
      <c r="J364" s="80"/>
      <c r="K364" s="80"/>
      <c r="L364" s="79"/>
      <c r="M364" s="79"/>
      <c r="N364" s="79"/>
    </row>
    <row r="365" spans="1:14" x14ac:dyDescent="0.25">
      <c r="A365" s="94"/>
      <c r="B365" s="80"/>
      <c r="C365" s="80"/>
      <c r="D365" s="80"/>
      <c r="E365" s="79"/>
      <c r="F365" s="80"/>
      <c r="G365" s="79"/>
      <c r="H365" s="79"/>
      <c r="I365" s="79"/>
      <c r="J365" s="80"/>
      <c r="K365" s="80"/>
      <c r="L365" s="79"/>
      <c r="M365" s="79"/>
      <c r="N365" s="79"/>
    </row>
    <row r="366" spans="1:14" x14ac:dyDescent="0.25">
      <c r="A366" s="94"/>
      <c r="B366" s="80"/>
      <c r="C366" s="80"/>
      <c r="D366" s="80"/>
      <c r="E366" s="79"/>
      <c r="F366" s="80"/>
      <c r="G366" s="79"/>
      <c r="H366" s="79"/>
      <c r="I366" s="79"/>
      <c r="J366" s="80"/>
      <c r="K366" s="80"/>
      <c r="L366" s="79"/>
      <c r="M366" s="79"/>
      <c r="N366" s="79"/>
    </row>
    <row r="367" spans="1:14" x14ac:dyDescent="0.25">
      <c r="A367" s="94"/>
      <c r="B367" s="80"/>
      <c r="C367" s="80"/>
      <c r="D367" s="80"/>
      <c r="E367" s="79"/>
      <c r="F367" s="80"/>
      <c r="G367" s="79"/>
      <c r="H367" s="79"/>
      <c r="I367" s="79"/>
      <c r="J367" s="80"/>
      <c r="K367" s="80"/>
      <c r="L367" s="79"/>
      <c r="M367" s="79"/>
      <c r="N367" s="79"/>
    </row>
    <row r="368" spans="1:14" x14ac:dyDescent="0.25">
      <c r="A368" s="94"/>
      <c r="B368" s="80"/>
      <c r="C368" s="80"/>
      <c r="D368" s="80"/>
      <c r="E368" s="79"/>
      <c r="F368" s="80"/>
      <c r="G368" s="79"/>
      <c r="H368" s="79"/>
      <c r="I368" s="79"/>
      <c r="J368" s="80"/>
      <c r="K368" s="80"/>
      <c r="L368" s="79"/>
      <c r="M368" s="79"/>
      <c r="N368" s="79"/>
    </row>
    <row r="369" spans="1:14" x14ac:dyDescent="0.25">
      <c r="A369" s="94"/>
      <c r="B369" s="80"/>
      <c r="C369" s="80"/>
      <c r="D369" s="80"/>
      <c r="E369" s="79"/>
      <c r="F369" s="80"/>
      <c r="G369" s="79"/>
      <c r="H369" s="79"/>
      <c r="I369" s="79"/>
      <c r="J369" s="80"/>
      <c r="K369" s="80"/>
      <c r="L369" s="79"/>
      <c r="M369" s="79"/>
      <c r="N369" s="79"/>
    </row>
    <row r="370" spans="1:14" x14ac:dyDescent="0.25">
      <c r="A370" s="94"/>
      <c r="B370" s="80"/>
      <c r="C370" s="80"/>
      <c r="D370" s="80"/>
      <c r="E370" s="79"/>
      <c r="F370" s="80"/>
      <c r="G370" s="79"/>
      <c r="H370" s="79"/>
      <c r="I370" s="79"/>
      <c r="J370" s="80"/>
      <c r="K370" s="80"/>
      <c r="L370" s="79"/>
      <c r="M370" s="79"/>
      <c r="N370" s="79"/>
    </row>
    <row r="371" spans="1:14" x14ac:dyDescent="0.25">
      <c r="A371" s="94"/>
      <c r="B371" s="80"/>
      <c r="C371" s="80"/>
      <c r="D371" s="80"/>
      <c r="E371" s="79"/>
      <c r="F371" s="80"/>
      <c r="G371" s="79"/>
      <c r="H371" s="79"/>
      <c r="I371" s="79"/>
      <c r="J371" s="80"/>
      <c r="K371" s="80"/>
      <c r="L371" s="79"/>
      <c r="M371" s="79"/>
      <c r="N371" s="79"/>
    </row>
    <row r="372" spans="1:14" x14ac:dyDescent="0.25">
      <c r="A372" s="94"/>
      <c r="B372" s="80"/>
      <c r="C372" s="80"/>
      <c r="D372" s="80"/>
      <c r="E372" s="79"/>
      <c r="F372" s="80"/>
      <c r="G372" s="79"/>
      <c r="H372" s="79"/>
      <c r="I372" s="79"/>
      <c r="J372" s="80"/>
      <c r="K372" s="80"/>
      <c r="L372" s="79"/>
      <c r="M372" s="79"/>
      <c r="N372" s="79"/>
    </row>
    <row r="373" spans="1:14" x14ac:dyDescent="0.25">
      <c r="A373" s="94"/>
      <c r="B373" s="80"/>
      <c r="C373" s="80"/>
      <c r="D373" s="80"/>
      <c r="E373" s="79"/>
      <c r="F373" s="80"/>
      <c r="G373" s="79"/>
      <c r="H373" s="79"/>
      <c r="I373" s="79"/>
      <c r="J373" s="80"/>
      <c r="K373" s="80"/>
      <c r="L373" s="79"/>
      <c r="M373" s="79"/>
      <c r="N373" s="79"/>
    </row>
    <row r="374" spans="1:14" x14ac:dyDescent="0.25">
      <c r="A374" s="94"/>
      <c r="B374" s="80"/>
      <c r="C374" s="80"/>
      <c r="D374" s="80"/>
      <c r="E374" s="79"/>
      <c r="F374" s="80"/>
      <c r="G374" s="79"/>
      <c r="H374" s="79"/>
      <c r="I374" s="79"/>
      <c r="J374" s="80"/>
      <c r="K374" s="80"/>
      <c r="L374" s="79"/>
      <c r="M374" s="79"/>
      <c r="N374" s="79"/>
    </row>
    <row r="375" spans="1:14" x14ac:dyDescent="0.25">
      <c r="A375" s="94"/>
      <c r="B375" s="80"/>
      <c r="C375" s="80"/>
      <c r="D375" s="80"/>
      <c r="E375" s="79"/>
      <c r="F375" s="80"/>
      <c r="G375" s="79"/>
      <c r="H375" s="79"/>
      <c r="I375" s="79"/>
      <c r="J375" s="80"/>
      <c r="K375" s="80"/>
      <c r="L375" s="79"/>
      <c r="M375" s="79"/>
      <c r="N375" s="79"/>
    </row>
    <row r="376" spans="1:14" x14ac:dyDescent="0.25">
      <c r="A376" s="94"/>
      <c r="B376" s="80"/>
      <c r="C376" s="80"/>
      <c r="D376" s="80"/>
      <c r="E376" s="79"/>
      <c r="F376" s="80"/>
      <c r="G376" s="79"/>
      <c r="H376" s="79"/>
      <c r="I376" s="79"/>
      <c r="J376" s="80"/>
      <c r="K376" s="80"/>
      <c r="L376" s="79"/>
      <c r="M376" s="79"/>
      <c r="N376" s="79"/>
    </row>
    <row r="377" spans="1:14" x14ac:dyDescent="0.25">
      <c r="A377" s="94"/>
      <c r="B377" s="80"/>
      <c r="C377" s="80"/>
      <c r="D377" s="80"/>
      <c r="E377" s="79"/>
      <c r="F377" s="80"/>
      <c r="G377" s="79"/>
      <c r="H377" s="79"/>
      <c r="I377" s="79"/>
      <c r="J377" s="80"/>
      <c r="K377" s="80"/>
      <c r="L377" s="79"/>
      <c r="M377" s="79"/>
      <c r="N377" s="79"/>
    </row>
    <row r="378" spans="1:14" x14ac:dyDescent="0.25">
      <c r="A378" s="94"/>
      <c r="B378" s="80"/>
      <c r="C378" s="80"/>
      <c r="D378" s="80"/>
      <c r="E378" s="79"/>
      <c r="F378" s="80"/>
      <c r="G378" s="79"/>
      <c r="H378" s="79"/>
      <c r="I378" s="79"/>
      <c r="J378" s="80"/>
      <c r="K378" s="80"/>
      <c r="L378" s="79"/>
      <c r="M378" s="79"/>
      <c r="N378" s="79"/>
    </row>
    <row r="379" spans="1:14" x14ac:dyDescent="0.25">
      <c r="A379" s="94"/>
      <c r="B379" s="80"/>
      <c r="C379" s="80"/>
      <c r="D379" s="80"/>
      <c r="E379" s="79"/>
      <c r="F379" s="80"/>
      <c r="G379" s="79"/>
      <c r="H379" s="79"/>
      <c r="I379" s="79"/>
      <c r="J379" s="80"/>
      <c r="K379" s="80"/>
      <c r="L379" s="79"/>
      <c r="M379" s="79"/>
      <c r="N379" s="79"/>
    </row>
    <row r="380" spans="1:14" x14ac:dyDescent="0.25">
      <c r="A380" s="94"/>
      <c r="B380" s="80"/>
      <c r="C380" s="80"/>
      <c r="D380" s="80"/>
      <c r="E380" s="79"/>
      <c r="F380" s="80"/>
      <c r="G380" s="79"/>
      <c r="H380" s="79"/>
      <c r="I380" s="79"/>
      <c r="J380" s="80"/>
      <c r="K380" s="80"/>
      <c r="L380" s="79"/>
      <c r="M380" s="79"/>
      <c r="N380" s="79"/>
    </row>
    <row r="381" spans="1:14" x14ac:dyDescent="0.25">
      <c r="A381" s="94"/>
      <c r="B381" s="80"/>
      <c r="C381" s="80"/>
      <c r="D381" s="80"/>
      <c r="E381" s="79"/>
      <c r="F381" s="80"/>
      <c r="G381" s="79"/>
      <c r="H381" s="79"/>
      <c r="I381" s="79"/>
      <c r="J381" s="80"/>
      <c r="K381" s="80"/>
      <c r="L381" s="79"/>
      <c r="M381" s="79"/>
      <c r="N381" s="79"/>
    </row>
    <row r="382" spans="1:14" x14ac:dyDescent="0.25">
      <c r="A382" s="94"/>
      <c r="B382" s="80"/>
      <c r="C382" s="80"/>
      <c r="D382" s="80"/>
      <c r="E382" s="79"/>
      <c r="F382" s="80"/>
      <c r="G382" s="79"/>
      <c r="H382" s="79"/>
      <c r="I382" s="79"/>
      <c r="J382" s="80"/>
      <c r="K382" s="80"/>
      <c r="L382" s="79"/>
      <c r="M382" s="79"/>
      <c r="N382" s="79"/>
    </row>
    <row r="383" spans="1:14" x14ac:dyDescent="0.25">
      <c r="A383" s="94"/>
      <c r="B383" s="80"/>
      <c r="C383" s="80"/>
      <c r="D383" s="80"/>
      <c r="E383" s="79"/>
      <c r="F383" s="80"/>
      <c r="G383" s="79"/>
      <c r="H383" s="79"/>
      <c r="I383" s="79"/>
      <c r="J383" s="80"/>
      <c r="K383" s="80"/>
      <c r="L383" s="79"/>
      <c r="M383" s="79"/>
      <c r="N383" s="79"/>
    </row>
    <row r="384" spans="1:14" x14ac:dyDescent="0.25">
      <c r="A384" s="94"/>
      <c r="B384" s="80"/>
      <c r="C384" s="80"/>
      <c r="D384" s="80"/>
      <c r="E384" s="79"/>
      <c r="F384" s="80"/>
      <c r="G384" s="79"/>
      <c r="H384" s="79"/>
      <c r="I384" s="79"/>
      <c r="J384" s="80"/>
      <c r="K384" s="80"/>
      <c r="L384" s="79"/>
      <c r="M384" s="79"/>
      <c r="N384" s="79"/>
    </row>
    <row r="385" spans="1:14" x14ac:dyDescent="0.25">
      <c r="A385" s="94"/>
      <c r="B385" s="80"/>
      <c r="C385" s="80"/>
      <c r="D385" s="80"/>
      <c r="E385" s="79"/>
      <c r="F385" s="80"/>
      <c r="G385" s="79"/>
      <c r="H385" s="79"/>
      <c r="I385" s="79"/>
      <c r="J385" s="80"/>
      <c r="K385" s="80"/>
      <c r="L385" s="79"/>
      <c r="M385" s="79"/>
      <c r="N385" s="79"/>
    </row>
    <row r="386" spans="1:14" x14ac:dyDescent="0.25">
      <c r="A386" s="94"/>
      <c r="B386" s="80"/>
      <c r="C386" s="80"/>
      <c r="D386" s="80"/>
      <c r="E386" s="79"/>
      <c r="F386" s="80"/>
      <c r="G386" s="79"/>
      <c r="H386" s="79"/>
      <c r="I386" s="79"/>
      <c r="J386" s="80"/>
      <c r="K386" s="80"/>
      <c r="L386" s="79"/>
      <c r="M386" s="79"/>
      <c r="N386" s="79"/>
    </row>
    <row r="387" spans="1:14" x14ac:dyDescent="0.25">
      <c r="A387" s="94"/>
      <c r="B387" s="80"/>
      <c r="C387" s="80"/>
      <c r="D387" s="80"/>
      <c r="E387" s="79"/>
      <c r="F387" s="80"/>
      <c r="G387" s="79"/>
      <c r="H387" s="79"/>
      <c r="I387" s="79"/>
      <c r="J387" s="80"/>
      <c r="K387" s="80"/>
      <c r="L387" s="79"/>
      <c r="M387" s="79"/>
      <c r="N387" s="79"/>
    </row>
    <row r="388" spans="1:14" x14ac:dyDescent="0.25">
      <c r="A388" s="94"/>
      <c r="B388" s="80"/>
      <c r="C388" s="80"/>
      <c r="D388" s="80"/>
      <c r="E388" s="79"/>
      <c r="F388" s="80"/>
      <c r="G388" s="79"/>
      <c r="H388" s="79"/>
      <c r="I388" s="79"/>
      <c r="J388" s="80"/>
      <c r="K388" s="80"/>
      <c r="L388" s="79"/>
      <c r="M388" s="79"/>
      <c r="N388" s="79"/>
    </row>
    <row r="389" spans="1:14" x14ac:dyDescent="0.25">
      <c r="A389" s="94"/>
      <c r="B389" s="80"/>
      <c r="C389" s="80"/>
      <c r="D389" s="80"/>
      <c r="E389" s="79"/>
      <c r="F389" s="80"/>
      <c r="G389" s="79"/>
      <c r="H389" s="79"/>
      <c r="I389" s="79"/>
      <c r="J389" s="80"/>
      <c r="K389" s="80"/>
      <c r="L389" s="79"/>
      <c r="M389" s="79"/>
      <c r="N389" s="79"/>
    </row>
    <row r="390" spans="1:14" x14ac:dyDescent="0.25">
      <c r="A390" s="94"/>
      <c r="B390" s="80"/>
      <c r="C390" s="80"/>
      <c r="D390" s="80"/>
      <c r="E390" s="79"/>
      <c r="F390" s="80"/>
      <c r="G390" s="79"/>
      <c r="H390" s="79"/>
      <c r="I390" s="79"/>
      <c r="J390" s="80"/>
      <c r="K390" s="80"/>
      <c r="L390" s="79"/>
      <c r="M390" s="79"/>
      <c r="N390" s="79"/>
    </row>
    <row r="391" spans="1:14" x14ac:dyDescent="0.25">
      <c r="A391" s="94"/>
      <c r="B391" s="80"/>
      <c r="C391" s="80"/>
      <c r="D391" s="80"/>
      <c r="E391" s="79"/>
      <c r="F391" s="80"/>
      <c r="G391" s="79"/>
      <c r="H391" s="79"/>
      <c r="I391" s="79"/>
      <c r="J391" s="80"/>
      <c r="K391" s="80"/>
      <c r="L391" s="79"/>
      <c r="M391" s="79"/>
      <c r="N391" s="79"/>
    </row>
    <row r="392" spans="1:14" x14ac:dyDescent="0.25">
      <c r="A392" s="94"/>
      <c r="B392" s="80"/>
      <c r="C392" s="80"/>
      <c r="D392" s="80"/>
      <c r="E392" s="79"/>
      <c r="F392" s="80"/>
      <c r="G392" s="79"/>
      <c r="H392" s="79"/>
      <c r="I392" s="79"/>
      <c r="J392" s="80"/>
      <c r="K392" s="80"/>
      <c r="L392" s="79"/>
      <c r="M392" s="79"/>
      <c r="N392" s="79"/>
    </row>
    <row r="393" spans="1:14" x14ac:dyDescent="0.25">
      <c r="A393" s="94"/>
      <c r="B393" s="80"/>
      <c r="C393" s="80"/>
      <c r="D393" s="80"/>
      <c r="E393" s="79"/>
      <c r="F393" s="80"/>
      <c r="G393" s="79"/>
      <c r="H393" s="79"/>
      <c r="I393" s="79"/>
      <c r="J393" s="80"/>
      <c r="K393" s="80"/>
      <c r="L393" s="79"/>
      <c r="M393" s="79"/>
      <c r="N393" s="79"/>
    </row>
    <row r="394" spans="1:14" x14ac:dyDescent="0.25">
      <c r="A394" s="94"/>
      <c r="B394" s="80"/>
      <c r="C394" s="80"/>
      <c r="D394" s="80"/>
      <c r="E394" s="79"/>
      <c r="F394" s="80"/>
      <c r="G394" s="79"/>
      <c r="H394" s="79"/>
      <c r="I394" s="79"/>
      <c r="J394" s="80"/>
      <c r="K394" s="80"/>
      <c r="L394" s="79"/>
      <c r="M394" s="79"/>
      <c r="N394" s="79"/>
    </row>
    <row r="395" spans="1:14" x14ac:dyDescent="0.25">
      <c r="A395" s="94"/>
      <c r="B395" s="80"/>
      <c r="C395" s="80"/>
      <c r="D395" s="80"/>
      <c r="E395" s="79"/>
      <c r="F395" s="80"/>
      <c r="G395" s="79"/>
      <c r="H395" s="79"/>
      <c r="I395" s="79"/>
      <c r="J395" s="80"/>
      <c r="K395" s="80"/>
      <c r="L395" s="79"/>
      <c r="M395" s="79"/>
      <c r="N395" s="79"/>
    </row>
    <row r="396" spans="1:14" x14ac:dyDescent="0.25">
      <c r="A396" s="94"/>
      <c r="B396" s="80"/>
      <c r="C396" s="80"/>
      <c r="D396" s="80"/>
      <c r="E396" s="79"/>
      <c r="F396" s="80"/>
      <c r="G396" s="79"/>
      <c r="H396" s="79"/>
      <c r="I396" s="79"/>
      <c r="J396" s="80"/>
      <c r="K396" s="80"/>
      <c r="L396" s="79"/>
      <c r="M396" s="79"/>
      <c r="N396" s="79"/>
    </row>
    <row r="397" spans="1:14" x14ac:dyDescent="0.25">
      <c r="A397" s="94"/>
      <c r="B397" s="80"/>
      <c r="C397" s="80"/>
      <c r="D397" s="80"/>
      <c r="E397" s="79"/>
      <c r="F397" s="80"/>
      <c r="G397" s="79"/>
      <c r="H397" s="79"/>
      <c r="I397" s="79"/>
      <c r="J397" s="80"/>
      <c r="K397" s="80"/>
      <c r="L397" s="79"/>
      <c r="M397" s="79"/>
      <c r="N397" s="79"/>
    </row>
    <row r="398" spans="1:14" x14ac:dyDescent="0.25">
      <c r="A398" s="94"/>
      <c r="B398" s="80"/>
      <c r="C398" s="80"/>
      <c r="D398" s="80"/>
      <c r="E398" s="79"/>
      <c r="F398" s="80"/>
      <c r="G398" s="79"/>
      <c r="H398" s="79"/>
      <c r="I398" s="79"/>
      <c r="J398" s="80"/>
      <c r="K398" s="80"/>
      <c r="L398" s="79"/>
      <c r="M398" s="79"/>
      <c r="N398" s="79"/>
    </row>
    <row r="399" spans="1:14" x14ac:dyDescent="0.25">
      <c r="A399" s="94"/>
      <c r="B399" s="80"/>
      <c r="C399" s="80"/>
      <c r="D399" s="80"/>
      <c r="E399" s="79"/>
      <c r="F399" s="80"/>
      <c r="G399" s="79"/>
      <c r="H399" s="79"/>
      <c r="I399" s="79"/>
      <c r="J399" s="80"/>
      <c r="K399" s="80"/>
      <c r="L399" s="79"/>
      <c r="M399" s="79"/>
      <c r="N399" s="79"/>
    </row>
    <row r="400" spans="1:14" x14ac:dyDescent="0.25">
      <c r="A400" s="94"/>
      <c r="B400" s="80"/>
      <c r="C400" s="80"/>
      <c r="D400" s="80"/>
      <c r="E400" s="79"/>
      <c r="F400" s="80"/>
      <c r="G400" s="79"/>
      <c r="H400" s="79"/>
      <c r="I400" s="79"/>
      <c r="J400" s="80"/>
      <c r="K400" s="80"/>
      <c r="L400" s="79"/>
      <c r="M400" s="79"/>
      <c r="N400" s="79"/>
    </row>
    <row r="401" spans="1:14" x14ac:dyDescent="0.25">
      <c r="A401" s="94"/>
      <c r="B401" s="80"/>
      <c r="C401" s="80"/>
      <c r="D401" s="80"/>
      <c r="E401" s="79"/>
      <c r="F401" s="80"/>
      <c r="G401" s="79"/>
      <c r="H401" s="79"/>
      <c r="I401" s="79"/>
      <c r="J401" s="80"/>
      <c r="K401" s="80"/>
      <c r="L401" s="79"/>
      <c r="M401" s="79"/>
      <c r="N401" s="79"/>
    </row>
    <row r="402" spans="1:14" x14ac:dyDescent="0.25">
      <c r="A402" s="94"/>
      <c r="B402" s="80"/>
      <c r="C402" s="80"/>
      <c r="D402" s="80"/>
      <c r="E402" s="79"/>
      <c r="F402" s="80"/>
      <c r="G402" s="79"/>
      <c r="H402" s="79"/>
      <c r="I402" s="79"/>
      <c r="J402" s="80"/>
      <c r="K402" s="80"/>
      <c r="L402" s="79"/>
      <c r="M402" s="79"/>
      <c r="N402" s="79"/>
    </row>
    <row r="403" spans="1:14" x14ac:dyDescent="0.25">
      <c r="A403" s="94"/>
      <c r="B403" s="80"/>
      <c r="C403" s="80"/>
      <c r="D403" s="80"/>
      <c r="E403" s="79"/>
      <c r="F403" s="80"/>
      <c r="G403" s="79"/>
      <c r="H403" s="79"/>
      <c r="I403" s="79"/>
      <c r="J403" s="80"/>
      <c r="K403" s="80"/>
      <c r="L403" s="79"/>
      <c r="M403" s="79"/>
      <c r="N403" s="79"/>
    </row>
    <row r="404" spans="1:14" x14ac:dyDescent="0.25">
      <c r="A404" s="94"/>
      <c r="B404" s="80"/>
      <c r="C404" s="80"/>
      <c r="D404" s="80"/>
      <c r="E404" s="79"/>
      <c r="F404" s="80"/>
      <c r="G404" s="79"/>
      <c r="H404" s="79"/>
      <c r="I404" s="79"/>
      <c r="J404" s="80"/>
      <c r="K404" s="80"/>
      <c r="L404" s="79"/>
      <c r="M404" s="79"/>
      <c r="N404" s="79"/>
    </row>
    <row r="405" spans="1:14" x14ac:dyDescent="0.25">
      <c r="A405" s="94"/>
      <c r="B405" s="80"/>
      <c r="C405" s="80"/>
      <c r="D405" s="80"/>
      <c r="E405" s="79"/>
      <c r="F405" s="80"/>
      <c r="G405" s="79"/>
      <c r="H405" s="79"/>
      <c r="I405" s="79"/>
      <c r="J405" s="80"/>
      <c r="K405" s="80"/>
      <c r="L405" s="79"/>
      <c r="M405" s="79"/>
      <c r="N405" s="79"/>
    </row>
    <row r="406" spans="1:14" x14ac:dyDescent="0.25">
      <c r="A406" s="94"/>
      <c r="B406" s="80"/>
      <c r="C406" s="80"/>
      <c r="D406" s="80"/>
      <c r="E406" s="79"/>
      <c r="F406" s="80"/>
      <c r="G406" s="79"/>
      <c r="H406" s="79"/>
      <c r="I406" s="79"/>
      <c r="J406" s="80"/>
      <c r="K406" s="80"/>
      <c r="L406" s="79"/>
      <c r="M406" s="79"/>
      <c r="N406" s="79"/>
    </row>
    <row r="407" spans="1:14" x14ac:dyDescent="0.25">
      <c r="A407" s="94"/>
      <c r="B407" s="80"/>
      <c r="C407" s="80"/>
      <c r="D407" s="80"/>
      <c r="E407" s="79"/>
      <c r="F407" s="80"/>
      <c r="G407" s="79"/>
      <c r="H407" s="79"/>
      <c r="I407" s="79"/>
      <c r="J407" s="80"/>
      <c r="K407" s="80"/>
      <c r="L407" s="79"/>
      <c r="M407" s="79"/>
      <c r="N407" s="79"/>
    </row>
    <row r="408" spans="1:14" x14ac:dyDescent="0.25">
      <c r="A408" s="94"/>
      <c r="B408" s="80"/>
      <c r="C408" s="80"/>
      <c r="D408" s="80"/>
      <c r="E408" s="79"/>
      <c r="F408" s="80"/>
      <c r="G408" s="79"/>
      <c r="H408" s="79"/>
      <c r="I408" s="79"/>
      <c r="J408" s="80"/>
      <c r="K408" s="80"/>
      <c r="L408" s="79"/>
      <c r="M408" s="79"/>
      <c r="N408" s="79"/>
    </row>
    <row r="409" spans="1:14" x14ac:dyDescent="0.25">
      <c r="A409" s="94"/>
      <c r="B409" s="80"/>
      <c r="C409" s="80"/>
      <c r="D409" s="80"/>
      <c r="E409" s="79"/>
      <c r="F409" s="80"/>
      <c r="G409" s="79"/>
      <c r="H409" s="79"/>
      <c r="I409" s="79"/>
      <c r="J409" s="80"/>
      <c r="K409" s="80"/>
      <c r="L409" s="79"/>
      <c r="M409" s="79"/>
      <c r="N409" s="79"/>
    </row>
    <row r="410" spans="1:14" x14ac:dyDescent="0.25">
      <c r="A410" s="94"/>
      <c r="B410" s="80"/>
      <c r="C410" s="80"/>
      <c r="D410" s="80"/>
      <c r="E410" s="79"/>
      <c r="F410" s="80"/>
      <c r="G410" s="79"/>
      <c r="H410" s="79"/>
      <c r="I410" s="79"/>
      <c r="J410" s="80"/>
      <c r="K410" s="80"/>
      <c r="L410" s="79"/>
      <c r="M410" s="79"/>
      <c r="N410" s="79"/>
    </row>
    <row r="411" spans="1:14" x14ac:dyDescent="0.25">
      <c r="A411" s="94"/>
      <c r="B411" s="80"/>
      <c r="C411" s="80"/>
      <c r="D411" s="80"/>
      <c r="E411" s="79"/>
      <c r="F411" s="80"/>
      <c r="G411" s="79"/>
      <c r="H411" s="79"/>
      <c r="I411" s="79"/>
      <c r="J411" s="80"/>
      <c r="K411" s="80"/>
      <c r="L411" s="79"/>
      <c r="M411" s="79"/>
      <c r="N411" s="79"/>
    </row>
    <row r="412" spans="1:14" x14ac:dyDescent="0.25">
      <c r="A412" s="94"/>
      <c r="B412" s="80"/>
      <c r="C412" s="80"/>
      <c r="D412" s="80"/>
      <c r="E412" s="79"/>
      <c r="F412" s="80"/>
      <c r="G412" s="79"/>
      <c r="H412" s="79"/>
      <c r="I412" s="79"/>
      <c r="J412" s="80"/>
      <c r="K412" s="80"/>
      <c r="L412" s="79"/>
      <c r="M412" s="79"/>
      <c r="N412" s="79"/>
    </row>
    <row r="413" spans="1:14" x14ac:dyDescent="0.25">
      <c r="A413" s="94"/>
      <c r="B413" s="80"/>
      <c r="C413" s="80"/>
      <c r="D413" s="80"/>
      <c r="E413" s="79"/>
      <c r="F413" s="80"/>
      <c r="G413" s="79"/>
      <c r="H413" s="79"/>
      <c r="I413" s="79"/>
      <c r="J413" s="80"/>
      <c r="K413" s="80"/>
      <c r="L413" s="79"/>
      <c r="M413" s="79"/>
      <c r="N413" s="79"/>
    </row>
    <row r="414" spans="1:14" x14ac:dyDescent="0.25">
      <c r="A414" s="94"/>
      <c r="B414" s="80"/>
      <c r="C414" s="80"/>
      <c r="D414" s="80"/>
      <c r="E414" s="79"/>
      <c r="F414" s="80"/>
      <c r="G414" s="79"/>
      <c r="H414" s="79"/>
      <c r="I414" s="79"/>
      <c r="J414" s="80"/>
      <c r="K414" s="80"/>
      <c r="L414" s="79"/>
      <c r="M414" s="79"/>
      <c r="N414" s="79"/>
    </row>
    <row r="415" spans="1:14" x14ac:dyDescent="0.25">
      <c r="A415" s="94"/>
      <c r="B415" s="80"/>
      <c r="C415" s="80"/>
      <c r="D415" s="80"/>
      <c r="E415" s="79"/>
      <c r="F415" s="80"/>
      <c r="G415" s="79"/>
      <c r="H415" s="79"/>
      <c r="I415" s="79"/>
      <c r="J415" s="80"/>
      <c r="K415" s="80"/>
      <c r="L415" s="79"/>
      <c r="M415" s="79"/>
      <c r="N415" s="79"/>
    </row>
    <row r="416" spans="1:14" x14ac:dyDescent="0.25">
      <c r="A416" s="94"/>
      <c r="B416" s="80"/>
      <c r="C416" s="80"/>
      <c r="D416" s="80"/>
      <c r="E416" s="79"/>
      <c r="F416" s="80"/>
      <c r="G416" s="79"/>
      <c r="H416" s="79"/>
      <c r="I416" s="79"/>
      <c r="J416" s="80"/>
      <c r="K416" s="80"/>
      <c r="L416" s="79"/>
      <c r="M416" s="79"/>
      <c r="N416" s="79"/>
    </row>
    <row r="417" spans="1:14" x14ac:dyDescent="0.25">
      <c r="A417" s="94"/>
      <c r="B417" s="80"/>
      <c r="C417" s="80"/>
      <c r="D417" s="80"/>
      <c r="E417" s="79"/>
      <c r="F417" s="80"/>
      <c r="G417" s="79"/>
      <c r="H417" s="79"/>
      <c r="I417" s="79"/>
      <c r="J417" s="80"/>
      <c r="K417" s="80"/>
      <c r="L417" s="79"/>
      <c r="M417" s="79"/>
      <c r="N417" s="79"/>
    </row>
    <row r="418" spans="1:14" x14ac:dyDescent="0.25">
      <c r="A418" s="94"/>
      <c r="B418" s="80"/>
      <c r="C418" s="80"/>
      <c r="D418" s="80"/>
      <c r="E418" s="79"/>
      <c r="F418" s="80"/>
      <c r="G418" s="79"/>
      <c r="H418" s="79"/>
      <c r="I418" s="79"/>
      <c r="J418" s="80"/>
      <c r="K418" s="80"/>
      <c r="L418" s="79"/>
      <c r="M418" s="79"/>
      <c r="N418" s="79"/>
    </row>
    <row r="419" spans="1:14" x14ac:dyDescent="0.25">
      <c r="A419" s="94"/>
      <c r="B419" s="80"/>
      <c r="C419" s="80"/>
      <c r="D419" s="80"/>
      <c r="E419" s="79"/>
      <c r="F419" s="80"/>
      <c r="G419" s="79"/>
      <c r="H419" s="79"/>
      <c r="I419" s="79"/>
      <c r="J419" s="80"/>
      <c r="K419" s="80"/>
      <c r="L419" s="79"/>
      <c r="M419" s="79"/>
      <c r="N419" s="79"/>
    </row>
    <row r="420" spans="1:14" x14ac:dyDescent="0.25">
      <c r="A420" s="94"/>
      <c r="B420" s="80"/>
      <c r="C420" s="80"/>
      <c r="D420" s="80"/>
      <c r="E420" s="79"/>
      <c r="F420" s="80"/>
      <c r="G420" s="79"/>
      <c r="H420" s="79"/>
      <c r="I420" s="79"/>
      <c r="J420" s="80"/>
      <c r="K420" s="80"/>
      <c r="L420" s="79"/>
      <c r="M420" s="79"/>
      <c r="N420" s="79"/>
    </row>
    <row r="421" spans="1:14" x14ac:dyDescent="0.25">
      <c r="A421" s="94"/>
      <c r="B421" s="80"/>
      <c r="C421" s="80"/>
      <c r="D421" s="80"/>
      <c r="E421" s="79"/>
      <c r="F421" s="80"/>
      <c r="G421" s="79"/>
      <c r="H421" s="79"/>
      <c r="I421" s="79"/>
      <c r="J421" s="80"/>
      <c r="K421" s="80"/>
      <c r="L421" s="79"/>
      <c r="M421" s="79"/>
      <c r="N421" s="79"/>
    </row>
    <row r="422" spans="1:14" x14ac:dyDescent="0.25">
      <c r="A422" s="94"/>
      <c r="B422" s="80"/>
      <c r="C422" s="80"/>
      <c r="D422" s="80"/>
      <c r="E422" s="79"/>
      <c r="F422" s="80"/>
      <c r="G422" s="79"/>
      <c r="H422" s="79"/>
      <c r="I422" s="79"/>
      <c r="J422" s="80"/>
      <c r="K422" s="80"/>
      <c r="L422" s="79"/>
      <c r="M422" s="79"/>
      <c r="N422" s="79"/>
    </row>
    <row r="423" spans="1:14" x14ac:dyDescent="0.25">
      <c r="A423" s="94"/>
      <c r="B423" s="80"/>
      <c r="C423" s="80"/>
      <c r="D423" s="80"/>
      <c r="E423" s="79"/>
      <c r="F423" s="80"/>
      <c r="G423" s="79"/>
      <c r="H423" s="79"/>
      <c r="I423" s="79"/>
      <c r="J423" s="80"/>
      <c r="K423" s="80"/>
      <c r="L423" s="79"/>
      <c r="M423" s="79"/>
      <c r="N423" s="79"/>
    </row>
    <row r="424" spans="1:14" x14ac:dyDescent="0.25">
      <c r="A424" s="94"/>
      <c r="B424" s="80"/>
      <c r="C424" s="80"/>
      <c r="D424" s="80"/>
      <c r="E424" s="79"/>
      <c r="F424" s="80"/>
      <c r="G424" s="79"/>
      <c r="H424" s="79"/>
      <c r="I424" s="79"/>
      <c r="J424" s="80"/>
      <c r="K424" s="80"/>
      <c r="L424" s="79"/>
      <c r="M424" s="79"/>
      <c r="N424" s="79"/>
    </row>
    <row r="425" spans="1:14" x14ac:dyDescent="0.25">
      <c r="A425" s="94"/>
      <c r="B425" s="80"/>
      <c r="C425" s="80"/>
      <c r="D425" s="80"/>
      <c r="E425" s="79"/>
      <c r="F425" s="80"/>
      <c r="G425" s="79"/>
      <c r="H425" s="79"/>
      <c r="I425" s="79"/>
      <c r="J425" s="80"/>
      <c r="K425" s="80"/>
      <c r="L425" s="79"/>
      <c r="M425" s="79"/>
      <c r="N425" s="79"/>
    </row>
    <row r="426" spans="1:14" x14ac:dyDescent="0.25">
      <c r="A426" s="94"/>
      <c r="B426" s="80"/>
      <c r="C426" s="80"/>
      <c r="D426" s="80"/>
      <c r="E426" s="79"/>
      <c r="F426" s="80"/>
      <c r="G426" s="79"/>
      <c r="H426" s="79"/>
      <c r="I426" s="79"/>
      <c r="J426" s="80"/>
      <c r="K426" s="80"/>
      <c r="L426" s="79"/>
      <c r="M426" s="79"/>
      <c r="N426" s="79"/>
    </row>
    <row r="427" spans="1:14" x14ac:dyDescent="0.25">
      <c r="A427" s="94"/>
      <c r="B427" s="80"/>
      <c r="C427" s="80"/>
      <c r="D427" s="80"/>
      <c r="E427" s="79"/>
      <c r="F427" s="80"/>
      <c r="G427" s="79"/>
      <c r="H427" s="79"/>
      <c r="I427" s="79"/>
      <c r="J427" s="80"/>
      <c r="K427" s="80"/>
      <c r="L427" s="79"/>
      <c r="M427" s="79"/>
      <c r="N427" s="79"/>
    </row>
    <row r="428" spans="1:14" x14ac:dyDescent="0.25">
      <c r="A428" s="94"/>
      <c r="B428" s="80"/>
      <c r="C428" s="80"/>
      <c r="D428" s="80"/>
      <c r="E428" s="79"/>
      <c r="F428" s="80"/>
      <c r="G428" s="79"/>
      <c r="H428" s="79"/>
      <c r="I428" s="79"/>
      <c r="J428" s="80"/>
      <c r="K428" s="80"/>
      <c r="L428" s="79"/>
      <c r="M428" s="79"/>
      <c r="N428" s="79"/>
    </row>
    <row r="429" spans="1:14" x14ac:dyDescent="0.25">
      <c r="A429" s="94"/>
      <c r="B429" s="80"/>
      <c r="C429" s="80"/>
      <c r="D429" s="80"/>
      <c r="E429" s="79"/>
      <c r="F429" s="80"/>
      <c r="G429" s="79"/>
      <c r="H429" s="79"/>
      <c r="I429" s="79"/>
      <c r="J429" s="80"/>
      <c r="K429" s="80"/>
      <c r="L429" s="79"/>
      <c r="M429" s="79"/>
      <c r="N429" s="79"/>
    </row>
    <row r="430" spans="1:14" x14ac:dyDescent="0.25">
      <c r="A430" s="94"/>
      <c r="B430" s="80"/>
      <c r="C430" s="80"/>
      <c r="D430" s="80"/>
      <c r="E430" s="79"/>
      <c r="F430" s="80"/>
      <c r="G430" s="79"/>
      <c r="H430" s="79"/>
      <c r="I430" s="79"/>
      <c r="J430" s="80"/>
      <c r="K430" s="80"/>
      <c r="L430" s="79"/>
      <c r="M430" s="79"/>
      <c r="N430" s="79"/>
    </row>
    <row r="431" spans="1:14" x14ac:dyDescent="0.25">
      <c r="A431" s="94"/>
      <c r="B431" s="80"/>
      <c r="C431" s="80"/>
      <c r="D431" s="80"/>
      <c r="E431" s="79"/>
      <c r="F431" s="80"/>
      <c r="G431" s="79"/>
      <c r="H431" s="79"/>
      <c r="I431" s="79"/>
      <c r="J431" s="80"/>
      <c r="K431" s="80"/>
      <c r="L431" s="79"/>
      <c r="M431" s="79"/>
      <c r="N431" s="79"/>
    </row>
    <row r="432" spans="1:14" x14ac:dyDescent="0.25">
      <c r="A432" s="94"/>
      <c r="B432" s="80"/>
      <c r="C432" s="80"/>
      <c r="D432" s="80"/>
      <c r="E432" s="79"/>
      <c r="F432" s="80"/>
      <c r="G432" s="79"/>
      <c r="H432" s="79"/>
      <c r="I432" s="79"/>
      <c r="J432" s="80"/>
      <c r="K432" s="80"/>
      <c r="L432" s="79"/>
      <c r="M432" s="79"/>
      <c r="N432" s="79"/>
    </row>
    <row r="433" spans="1:14" x14ac:dyDescent="0.25">
      <c r="A433" s="94"/>
      <c r="B433" s="80"/>
      <c r="C433" s="80"/>
      <c r="D433" s="80"/>
      <c r="E433" s="79"/>
      <c r="F433" s="80"/>
      <c r="G433" s="79"/>
      <c r="H433" s="79"/>
      <c r="I433" s="79"/>
      <c r="J433" s="80"/>
      <c r="K433" s="80"/>
      <c r="L433" s="79"/>
      <c r="M433" s="79"/>
      <c r="N433" s="79"/>
    </row>
    <row r="434" spans="1:14" x14ac:dyDescent="0.25">
      <c r="A434" s="94"/>
      <c r="B434" s="80"/>
      <c r="C434" s="80"/>
      <c r="D434" s="80"/>
      <c r="E434" s="79"/>
      <c r="F434" s="80"/>
      <c r="G434" s="79"/>
      <c r="H434" s="79"/>
      <c r="I434" s="79"/>
      <c r="J434" s="80"/>
      <c r="K434" s="80"/>
      <c r="L434" s="79"/>
      <c r="M434" s="79"/>
      <c r="N434" s="79"/>
    </row>
    <row r="435" spans="1:14" x14ac:dyDescent="0.25">
      <c r="A435" s="94"/>
      <c r="B435" s="80"/>
      <c r="C435" s="80"/>
      <c r="D435" s="80"/>
      <c r="E435" s="79"/>
      <c r="F435" s="80"/>
      <c r="G435" s="79"/>
      <c r="H435" s="79"/>
      <c r="I435" s="79"/>
      <c r="J435" s="80"/>
      <c r="K435" s="80"/>
      <c r="L435" s="79"/>
      <c r="M435" s="79"/>
      <c r="N435" s="79"/>
    </row>
    <row r="436" spans="1:14" x14ac:dyDescent="0.25">
      <c r="A436" s="94"/>
      <c r="B436" s="80"/>
      <c r="C436" s="80"/>
      <c r="D436" s="80"/>
      <c r="E436" s="79"/>
      <c r="F436" s="80"/>
      <c r="G436" s="79"/>
      <c r="H436" s="79"/>
      <c r="I436" s="79"/>
      <c r="J436" s="80"/>
      <c r="K436" s="80"/>
      <c r="L436" s="79"/>
      <c r="M436" s="79"/>
      <c r="N436" s="79"/>
    </row>
    <row r="437" spans="1:14" x14ac:dyDescent="0.25">
      <c r="A437" s="94"/>
      <c r="B437" s="80"/>
      <c r="C437" s="80"/>
      <c r="D437" s="80"/>
      <c r="E437" s="79"/>
      <c r="F437" s="80"/>
      <c r="G437" s="79"/>
      <c r="H437" s="79"/>
      <c r="I437" s="79"/>
      <c r="J437" s="80"/>
      <c r="K437" s="80"/>
      <c r="L437" s="79"/>
      <c r="M437" s="79"/>
      <c r="N437" s="79"/>
    </row>
    <row r="438" spans="1:14" x14ac:dyDescent="0.25">
      <c r="A438" s="94"/>
      <c r="B438" s="80"/>
      <c r="C438" s="80"/>
      <c r="D438" s="80"/>
      <c r="E438" s="79"/>
      <c r="F438" s="80"/>
      <c r="G438" s="79"/>
      <c r="H438" s="79"/>
      <c r="I438" s="79"/>
      <c r="J438" s="80"/>
      <c r="K438" s="80"/>
      <c r="L438" s="79"/>
      <c r="M438" s="79"/>
      <c r="N438" s="79"/>
    </row>
    <row r="439" spans="1:14" x14ac:dyDescent="0.25">
      <c r="A439" s="94"/>
      <c r="B439" s="80"/>
      <c r="C439" s="80"/>
      <c r="D439" s="80"/>
      <c r="E439" s="79"/>
      <c r="F439" s="80"/>
      <c r="G439" s="79"/>
      <c r="H439" s="79"/>
      <c r="I439" s="79"/>
      <c r="J439" s="80"/>
      <c r="K439" s="80"/>
      <c r="L439" s="79"/>
      <c r="M439" s="79"/>
      <c r="N439" s="79"/>
    </row>
    <row r="440" spans="1:14" x14ac:dyDescent="0.25">
      <c r="A440" s="94"/>
      <c r="B440" s="80"/>
      <c r="C440" s="80"/>
      <c r="D440" s="80"/>
      <c r="E440" s="79"/>
      <c r="F440" s="80"/>
      <c r="G440" s="79"/>
      <c r="H440" s="79"/>
      <c r="I440" s="79"/>
      <c r="J440" s="80"/>
      <c r="K440" s="80"/>
      <c r="L440" s="79"/>
      <c r="M440" s="79"/>
      <c r="N440" s="79"/>
    </row>
    <row r="441" spans="1:14" x14ac:dyDescent="0.25">
      <c r="A441" s="94"/>
      <c r="B441" s="80"/>
      <c r="C441" s="80"/>
      <c r="D441" s="80"/>
      <c r="E441" s="79"/>
      <c r="F441" s="80"/>
      <c r="G441" s="79"/>
      <c r="H441" s="79"/>
      <c r="I441" s="79"/>
      <c r="J441" s="80"/>
      <c r="K441" s="80"/>
      <c r="L441" s="79"/>
      <c r="M441" s="79"/>
      <c r="N441" s="79"/>
    </row>
    <row r="442" spans="1:14" x14ac:dyDescent="0.25">
      <c r="A442" s="94"/>
      <c r="B442" s="80"/>
      <c r="C442" s="80"/>
      <c r="D442" s="80"/>
      <c r="E442" s="79"/>
      <c r="F442" s="80"/>
      <c r="G442" s="79"/>
      <c r="H442" s="79"/>
      <c r="I442" s="79"/>
      <c r="J442" s="80"/>
      <c r="K442" s="80"/>
      <c r="L442" s="79"/>
      <c r="M442" s="79"/>
      <c r="N442" s="79"/>
    </row>
    <row r="443" spans="1:14" x14ac:dyDescent="0.25">
      <c r="A443" s="94"/>
      <c r="B443" s="80"/>
      <c r="C443" s="80"/>
      <c r="D443" s="80"/>
      <c r="E443" s="79"/>
      <c r="F443" s="80"/>
      <c r="G443" s="79"/>
      <c r="H443" s="79"/>
      <c r="I443" s="79"/>
      <c r="J443" s="80"/>
      <c r="K443" s="80"/>
      <c r="L443" s="79"/>
      <c r="M443" s="79"/>
      <c r="N443" s="79"/>
    </row>
    <row r="444" spans="1:14" x14ac:dyDescent="0.25">
      <c r="A444" s="94"/>
      <c r="B444" s="80"/>
      <c r="C444" s="80"/>
      <c r="D444" s="80"/>
      <c r="E444" s="79"/>
      <c r="F444" s="80"/>
      <c r="G444" s="79"/>
      <c r="H444" s="79"/>
      <c r="I444" s="79"/>
      <c r="J444" s="80"/>
      <c r="K444" s="80"/>
      <c r="L444" s="79"/>
      <c r="M444" s="79"/>
      <c r="N444" s="79"/>
    </row>
    <row r="445" spans="1:14" x14ac:dyDescent="0.25">
      <c r="A445" s="94"/>
      <c r="B445" s="80"/>
      <c r="C445" s="80"/>
      <c r="D445" s="80"/>
      <c r="E445" s="79"/>
      <c r="F445" s="80"/>
      <c r="G445" s="79"/>
      <c r="H445" s="79"/>
      <c r="I445" s="79"/>
      <c r="J445" s="80"/>
      <c r="K445" s="80"/>
      <c r="L445" s="79"/>
      <c r="M445" s="79"/>
      <c r="N445" s="79"/>
    </row>
    <row r="446" spans="1:14" x14ac:dyDescent="0.25">
      <c r="A446" s="94"/>
      <c r="B446" s="80"/>
      <c r="C446" s="80"/>
      <c r="D446" s="80"/>
      <c r="E446" s="79"/>
      <c r="F446" s="80"/>
      <c r="G446" s="79"/>
      <c r="H446" s="79"/>
      <c r="I446" s="79"/>
      <c r="J446" s="80"/>
      <c r="K446" s="80"/>
      <c r="L446" s="79"/>
      <c r="M446" s="79"/>
      <c r="N446" s="79"/>
    </row>
    <row r="447" spans="1:14" x14ac:dyDescent="0.25">
      <c r="A447" s="94"/>
      <c r="B447" s="80"/>
      <c r="C447" s="80"/>
      <c r="D447" s="80"/>
      <c r="E447" s="79"/>
      <c r="F447" s="80"/>
      <c r="G447" s="79"/>
      <c r="H447" s="79"/>
      <c r="I447" s="79"/>
      <c r="J447" s="80"/>
      <c r="K447" s="80"/>
      <c r="L447" s="79"/>
      <c r="M447" s="79"/>
      <c r="N447" s="79"/>
    </row>
    <row r="448" spans="1:14" x14ac:dyDescent="0.25">
      <c r="A448" s="94"/>
      <c r="B448" s="80"/>
      <c r="C448" s="80"/>
      <c r="D448" s="80"/>
      <c r="E448" s="79"/>
      <c r="F448" s="80"/>
      <c r="G448" s="79"/>
      <c r="H448" s="79"/>
      <c r="I448" s="79"/>
      <c r="J448" s="80"/>
      <c r="K448" s="80"/>
      <c r="L448" s="79"/>
      <c r="M448" s="79"/>
      <c r="N448" s="79"/>
    </row>
    <row r="449" spans="1:14" x14ac:dyDescent="0.25">
      <c r="A449" s="94"/>
      <c r="B449" s="80"/>
      <c r="C449" s="80"/>
      <c r="D449" s="80"/>
      <c r="E449" s="79"/>
      <c r="F449" s="80"/>
      <c r="G449" s="79"/>
      <c r="H449" s="79"/>
      <c r="I449" s="79"/>
      <c r="J449" s="80"/>
      <c r="K449" s="80"/>
      <c r="L449" s="79"/>
      <c r="M449" s="79"/>
      <c r="N449" s="79"/>
    </row>
    <row r="450" spans="1:14" x14ac:dyDescent="0.25">
      <c r="A450" s="94"/>
      <c r="B450" s="80"/>
      <c r="C450" s="80"/>
      <c r="D450" s="80"/>
      <c r="E450" s="79"/>
      <c r="F450" s="80"/>
      <c r="G450" s="79"/>
      <c r="H450" s="79"/>
      <c r="I450" s="79"/>
      <c r="J450" s="80"/>
      <c r="K450" s="80"/>
      <c r="L450" s="79"/>
      <c r="M450" s="79"/>
      <c r="N450" s="79"/>
    </row>
    <row r="451" spans="1:14" x14ac:dyDescent="0.25">
      <c r="A451" s="94"/>
      <c r="B451" s="80"/>
      <c r="C451" s="80"/>
      <c r="D451" s="80"/>
      <c r="E451" s="79"/>
      <c r="F451" s="80"/>
      <c r="G451" s="79"/>
      <c r="H451" s="79"/>
      <c r="I451" s="79"/>
      <c r="J451" s="80"/>
      <c r="K451" s="80"/>
      <c r="L451" s="79"/>
      <c r="M451" s="79"/>
      <c r="N451" s="79"/>
    </row>
    <row r="452" spans="1:14" x14ac:dyDescent="0.25">
      <c r="A452" s="94"/>
      <c r="B452" s="80"/>
      <c r="C452" s="80"/>
      <c r="D452" s="80"/>
      <c r="E452" s="79"/>
      <c r="F452" s="80"/>
      <c r="G452" s="79"/>
      <c r="H452" s="79"/>
      <c r="I452" s="79"/>
      <c r="J452" s="80"/>
      <c r="K452" s="80"/>
      <c r="L452" s="79"/>
      <c r="M452" s="79"/>
      <c r="N452" s="79"/>
    </row>
    <row r="453" spans="1:14" x14ac:dyDescent="0.25">
      <c r="A453" s="94"/>
      <c r="B453" s="80"/>
      <c r="C453" s="80"/>
      <c r="D453" s="80"/>
      <c r="E453" s="79"/>
      <c r="F453" s="80"/>
      <c r="G453" s="79"/>
      <c r="H453" s="79"/>
      <c r="I453" s="79"/>
      <c r="J453" s="80"/>
      <c r="K453" s="80"/>
      <c r="L453" s="79"/>
      <c r="M453" s="79"/>
      <c r="N453" s="79"/>
    </row>
    <row r="454" spans="1:14" x14ac:dyDescent="0.25">
      <c r="A454" s="94"/>
      <c r="B454" s="80"/>
      <c r="C454" s="80"/>
      <c r="D454" s="80"/>
      <c r="E454" s="79"/>
      <c r="F454" s="80"/>
      <c r="G454" s="79"/>
      <c r="H454" s="79"/>
      <c r="I454" s="79"/>
      <c r="J454" s="80"/>
      <c r="K454" s="80"/>
      <c r="L454" s="79"/>
      <c r="M454" s="79"/>
      <c r="N454" s="79"/>
    </row>
    <row r="455" spans="1:14" x14ac:dyDescent="0.25">
      <c r="A455" s="94"/>
      <c r="B455" s="80"/>
      <c r="C455" s="80"/>
      <c r="D455" s="80"/>
      <c r="E455" s="79"/>
      <c r="F455" s="80"/>
      <c r="G455" s="79"/>
      <c r="H455" s="79"/>
      <c r="I455" s="79"/>
      <c r="J455" s="80"/>
      <c r="K455" s="80"/>
      <c r="L455" s="79"/>
      <c r="M455" s="79"/>
      <c r="N455" s="79"/>
    </row>
    <row r="456" spans="1:14" x14ac:dyDescent="0.25">
      <c r="A456" s="94"/>
      <c r="B456" s="80"/>
      <c r="C456" s="80"/>
      <c r="D456" s="80"/>
      <c r="E456" s="79"/>
      <c r="F456" s="80"/>
      <c r="G456" s="79"/>
      <c r="H456" s="79"/>
      <c r="I456" s="79"/>
      <c r="J456" s="80"/>
      <c r="K456" s="80"/>
      <c r="L456" s="79"/>
      <c r="M456" s="79"/>
      <c r="N456" s="79"/>
    </row>
    <row r="457" spans="1:14" x14ac:dyDescent="0.25">
      <c r="A457" s="94"/>
      <c r="B457" s="80"/>
      <c r="C457" s="80"/>
      <c r="D457" s="80"/>
      <c r="E457" s="79"/>
      <c r="F457" s="80"/>
      <c r="G457" s="79"/>
      <c r="H457" s="79"/>
      <c r="I457" s="79"/>
      <c r="J457" s="80"/>
      <c r="K457" s="80"/>
      <c r="L457" s="79"/>
      <c r="M457" s="79"/>
      <c r="N457" s="79"/>
    </row>
    <row r="458" spans="1:14" x14ac:dyDescent="0.25">
      <c r="A458" s="94"/>
      <c r="B458" s="80"/>
      <c r="C458" s="80"/>
      <c r="D458" s="80"/>
      <c r="E458" s="79"/>
      <c r="F458" s="80"/>
      <c r="G458" s="79"/>
      <c r="H458" s="79"/>
      <c r="I458" s="79"/>
      <c r="J458" s="80"/>
      <c r="K458" s="80"/>
      <c r="L458" s="79"/>
      <c r="M458" s="79"/>
      <c r="N458" s="79"/>
    </row>
    <row r="459" spans="1:14" x14ac:dyDescent="0.25">
      <c r="A459" s="94"/>
      <c r="B459" s="80"/>
      <c r="C459" s="80"/>
      <c r="D459" s="80"/>
      <c r="E459" s="79"/>
      <c r="F459" s="80"/>
      <c r="G459" s="79"/>
      <c r="H459" s="79"/>
      <c r="I459" s="79"/>
      <c r="J459" s="80"/>
      <c r="K459" s="80"/>
      <c r="L459" s="79"/>
      <c r="M459" s="79"/>
      <c r="N459" s="79"/>
    </row>
    <row r="460" spans="1:14" x14ac:dyDescent="0.25">
      <c r="A460" s="94"/>
      <c r="B460" s="80"/>
      <c r="C460" s="80"/>
      <c r="D460" s="80"/>
      <c r="E460" s="79"/>
      <c r="F460" s="80"/>
      <c r="G460" s="79"/>
      <c r="H460" s="79"/>
      <c r="I460" s="79"/>
      <c r="J460" s="80"/>
      <c r="K460" s="80"/>
      <c r="L460" s="79"/>
      <c r="M460" s="79"/>
      <c r="N460" s="79"/>
    </row>
    <row r="461" spans="1:14" x14ac:dyDescent="0.25">
      <c r="A461" s="94"/>
      <c r="B461" s="80"/>
      <c r="C461" s="80"/>
      <c r="D461" s="80"/>
      <c r="E461" s="79"/>
      <c r="F461" s="80"/>
      <c r="G461" s="79"/>
      <c r="H461" s="79"/>
      <c r="I461" s="79"/>
      <c r="J461" s="80"/>
      <c r="K461" s="80"/>
      <c r="L461" s="79"/>
      <c r="M461" s="79"/>
      <c r="N461" s="79"/>
    </row>
    <row r="462" spans="1:14" x14ac:dyDescent="0.25">
      <c r="A462" s="94"/>
      <c r="B462" s="80"/>
      <c r="C462" s="80"/>
      <c r="D462" s="80"/>
      <c r="E462" s="79"/>
      <c r="F462" s="80"/>
      <c r="G462" s="79"/>
      <c r="H462" s="79"/>
      <c r="I462" s="79"/>
      <c r="J462" s="80"/>
      <c r="K462" s="80"/>
      <c r="L462" s="79"/>
      <c r="M462" s="79"/>
      <c r="N462" s="79"/>
    </row>
    <row r="463" spans="1:14" x14ac:dyDescent="0.25">
      <c r="A463" s="94"/>
      <c r="B463" s="80"/>
      <c r="C463" s="80"/>
      <c r="D463" s="80"/>
      <c r="E463" s="79"/>
      <c r="F463" s="80"/>
      <c r="G463" s="79"/>
      <c r="H463" s="79"/>
      <c r="I463" s="79"/>
      <c r="J463" s="80"/>
      <c r="K463" s="80"/>
      <c r="L463" s="79"/>
      <c r="M463" s="79"/>
      <c r="N463" s="79"/>
    </row>
    <row r="464" spans="1:14" x14ac:dyDescent="0.25">
      <c r="A464" s="94"/>
      <c r="B464" s="80"/>
      <c r="C464" s="80"/>
      <c r="D464" s="80"/>
      <c r="E464" s="79"/>
      <c r="F464" s="80"/>
      <c r="G464" s="79"/>
      <c r="H464" s="79"/>
      <c r="I464" s="79"/>
      <c r="J464" s="80"/>
      <c r="K464" s="80"/>
      <c r="L464" s="79"/>
      <c r="M464" s="79"/>
      <c r="N464" s="79"/>
    </row>
    <row r="465" spans="1:14" x14ac:dyDescent="0.25">
      <c r="A465" s="94"/>
      <c r="B465" s="80"/>
      <c r="C465" s="80"/>
      <c r="D465" s="80"/>
      <c r="E465" s="79"/>
      <c r="F465" s="80"/>
      <c r="G465" s="79"/>
      <c r="H465" s="79"/>
      <c r="I465" s="79"/>
      <c r="J465" s="80"/>
      <c r="K465" s="80"/>
      <c r="L465" s="79"/>
      <c r="M465" s="79"/>
      <c r="N465" s="79"/>
    </row>
    <row r="466" spans="1:14" x14ac:dyDescent="0.25">
      <c r="A466" s="94"/>
      <c r="B466" s="80"/>
      <c r="C466" s="80"/>
      <c r="D466" s="80"/>
      <c r="E466" s="79"/>
      <c r="F466" s="80"/>
      <c r="G466" s="79"/>
      <c r="H466" s="79"/>
      <c r="I466" s="79"/>
      <c r="J466" s="80"/>
      <c r="K466" s="80"/>
      <c r="L466" s="79"/>
      <c r="M466" s="79"/>
      <c r="N466" s="79"/>
    </row>
    <row r="467" spans="1:14" x14ac:dyDescent="0.25">
      <c r="A467" s="94"/>
      <c r="B467" s="80"/>
      <c r="C467" s="80"/>
      <c r="D467" s="80"/>
      <c r="E467" s="79"/>
      <c r="F467" s="80"/>
      <c r="G467" s="79"/>
      <c r="H467" s="79"/>
      <c r="I467" s="79"/>
      <c r="J467" s="80"/>
      <c r="K467" s="80"/>
      <c r="L467" s="79"/>
      <c r="M467" s="79"/>
      <c r="N467" s="79"/>
    </row>
    <row r="468" spans="1:14" x14ac:dyDescent="0.25">
      <c r="A468" s="94"/>
      <c r="B468" s="80"/>
      <c r="C468" s="80"/>
      <c r="D468" s="80"/>
      <c r="E468" s="79"/>
      <c r="F468" s="80"/>
      <c r="G468" s="79"/>
      <c r="H468" s="79"/>
      <c r="I468" s="79"/>
      <c r="J468" s="80"/>
      <c r="K468" s="80"/>
      <c r="L468" s="79"/>
      <c r="M468" s="79"/>
      <c r="N468" s="7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22" sqref="C22"/>
    </sheetView>
  </sheetViews>
  <sheetFormatPr defaultRowHeight="15" x14ac:dyDescent="0.25"/>
  <cols>
    <col min="1" max="1" width="34" customWidth="1"/>
    <col min="2" max="7" width="14" customWidth="1"/>
  </cols>
  <sheetData>
    <row r="1" spans="1:7" x14ac:dyDescent="0.25">
      <c r="A1" s="1" t="s">
        <v>1</v>
      </c>
    </row>
    <row r="2" spans="1:7" x14ac:dyDescent="0.25">
      <c r="A2" s="2"/>
      <c r="B2" s="3" t="s">
        <v>46</v>
      </c>
      <c r="C2" s="3" t="s">
        <v>47</v>
      </c>
      <c r="D2" s="3" t="s">
        <v>48</v>
      </c>
      <c r="E2" s="3" t="s">
        <v>49</v>
      </c>
      <c r="F2" s="3" t="s">
        <v>50</v>
      </c>
      <c r="G2" s="4" t="s">
        <v>51</v>
      </c>
    </row>
    <row r="3" spans="1:7" x14ac:dyDescent="0.25">
      <c r="A3" s="5" t="s">
        <v>52</v>
      </c>
      <c r="B3" s="178" t="s">
        <v>53</v>
      </c>
      <c r="C3" s="178"/>
      <c r="D3" s="178"/>
      <c r="E3" s="178"/>
      <c r="F3" s="178"/>
      <c r="G3" s="179"/>
    </row>
    <row r="4" spans="1:7" x14ac:dyDescent="0.25">
      <c r="A4" s="7" t="str">
        <f>IF([2]ES!A4="", "", [2]ES!A4)</f>
        <v xml:space="preserve">Spain </v>
      </c>
      <c r="B4" s="7">
        <f>IF([2]ES!B4="", "", [2]ES!B4)</f>
        <v>3.5563583228656936</v>
      </c>
      <c r="C4" s="7">
        <f>IF([2]ES!C4="", "", [2]ES!C4)</f>
        <v>-1.2567578497968634</v>
      </c>
      <c r="D4" s="7">
        <f>IF([2]ES!D4="", "", [2]ES!D4)</f>
        <v>-0.49443760605414333</v>
      </c>
      <c r="E4" s="7">
        <f>IF([2]ES!E4="", "", [2]ES!E4)</f>
        <v>-2.147285796520737</v>
      </c>
      <c r="F4" s="7">
        <f>IF([2]ES!F4="", "", [2]ES!F4)</f>
        <v>1.3606730463775474</v>
      </c>
      <c r="G4" s="8">
        <f>IF([2]ES!G4="", "", [2]ES!G4)</f>
        <v>3.1601741605381095</v>
      </c>
    </row>
    <row r="5" spans="1:7" x14ac:dyDescent="0.25">
      <c r="A5" s="6" t="s">
        <v>54</v>
      </c>
      <c r="B5" s="9">
        <f>IF([2]ES!B5="", "", [2]ES!B5)</f>
        <v>2.2591320180928021</v>
      </c>
      <c r="C5" s="9">
        <f>IF([2]ES!C5="", "", [2]ES!C5)</f>
        <v>-1.9801971788863781</v>
      </c>
      <c r="D5" s="9">
        <f>IF([2]ES!D5="", "", [2]ES!D5)</f>
        <v>1.926149849253922</v>
      </c>
      <c r="E5" s="9">
        <f>IF([2]ES!E5="", "", [2]ES!E5)</f>
        <v>-0.12186808725527243</v>
      </c>
      <c r="F5" s="9">
        <f>IF([2]ES!F5="", "", [2]ES!F5)</f>
        <v>1.366868420132672</v>
      </c>
      <c r="G5" s="10">
        <f>IF([2]ES!G5="", "", [2]ES!G5)</f>
        <v>1.8989034298017238</v>
      </c>
    </row>
    <row r="6" spans="1:7" x14ac:dyDescent="0.25">
      <c r="A6" s="11"/>
      <c r="B6" s="12">
        <v>2000</v>
      </c>
      <c r="C6" s="12">
        <v>2007</v>
      </c>
      <c r="D6" s="12">
        <v>2009</v>
      </c>
      <c r="E6" s="12">
        <v>2011</v>
      </c>
      <c r="F6" s="12">
        <v>2013</v>
      </c>
      <c r="G6" s="13">
        <v>2015</v>
      </c>
    </row>
    <row r="7" spans="1:7" x14ac:dyDescent="0.25">
      <c r="A7" s="14" t="s">
        <v>55</v>
      </c>
      <c r="B7" s="15"/>
      <c r="C7" s="15"/>
      <c r="D7" s="15"/>
      <c r="E7" s="15"/>
      <c r="F7" s="15"/>
      <c r="G7" s="16"/>
    </row>
    <row r="8" spans="1:7" x14ac:dyDescent="0.25">
      <c r="A8" s="7" t="str">
        <f>IF([2]ES!A8="", "", [2]ES!A8)</f>
        <v xml:space="preserve">Spain </v>
      </c>
      <c r="B8" s="7">
        <f>IF([2]ES!B8="", "", [2]ES!B8)</f>
        <v>60.6</v>
      </c>
      <c r="C8" s="7">
        <f>IF([2]ES!C8="", "", [2]ES!C8)</f>
        <v>69.7</v>
      </c>
      <c r="D8" s="7">
        <f>IF([2]ES!D8="", "", [2]ES!D8)</f>
        <v>64</v>
      </c>
      <c r="E8" s="7">
        <f>IF([2]ES!E8="", "", [2]ES!E8)</f>
        <v>62</v>
      </c>
      <c r="F8" s="7">
        <f>IF([2]ES!F8="", "", [2]ES!F8)</f>
        <v>58.6</v>
      </c>
      <c r="G8" s="8">
        <f>IF([2]ES!G8="", "", [2]ES!G8)</f>
        <v>62</v>
      </c>
    </row>
    <row r="9" spans="1:7" x14ac:dyDescent="0.25">
      <c r="A9" s="6" t="s">
        <v>54</v>
      </c>
      <c r="B9" s="7">
        <f>IF([2]ES!B9="", "", [2]ES!B9)</f>
        <v>66.5</v>
      </c>
      <c r="C9" s="7">
        <f>IF([2]ES!C9="", "", [2]ES!C9)</f>
        <v>69.8</v>
      </c>
      <c r="D9" s="7">
        <f>IF([2]ES!D9="", "", [2]ES!D9)</f>
        <v>68.900000000000006</v>
      </c>
      <c r="E9" s="7">
        <f>IF([2]ES!E9="", "", [2]ES!E9)</f>
        <v>68.599999999999994</v>
      </c>
      <c r="F9" s="7">
        <f>IF([2]ES!F9="", "", [2]ES!F9)</f>
        <v>68.400000000000006</v>
      </c>
      <c r="G9" s="8">
        <f>IF([2]ES!G9="", "", [2]ES!G9)</f>
        <v>70.099999999999994</v>
      </c>
    </row>
    <row r="10" spans="1:7" x14ac:dyDescent="0.25">
      <c r="A10" s="14" t="s">
        <v>56</v>
      </c>
      <c r="B10" s="7"/>
      <c r="C10" s="7"/>
      <c r="D10" s="7"/>
      <c r="E10" s="7"/>
      <c r="F10" s="7"/>
      <c r="G10" s="8"/>
    </row>
    <row r="11" spans="1:7" x14ac:dyDescent="0.25">
      <c r="A11" s="7" t="str">
        <f>IF([2]ES!A11="", "", [2]ES!A11)</f>
        <v xml:space="preserve">Spain </v>
      </c>
      <c r="B11" s="7">
        <f>IF([2]ES!B11="", "", [2]ES!B11)</f>
        <v>13.8</v>
      </c>
      <c r="C11" s="7">
        <f>IF([2]ES!C11="", "", [2]ES!C11)</f>
        <v>8.1999999999999993</v>
      </c>
      <c r="D11" s="7">
        <f>IF([2]ES!D11="", "", [2]ES!D11)</f>
        <v>17.899999999999999</v>
      </c>
      <c r="E11" s="7">
        <f>IF([2]ES!E11="", "", [2]ES!E11)</f>
        <v>21.4</v>
      </c>
      <c r="F11" s="7">
        <f>IF([2]ES!F11="", "", [2]ES!F11)</f>
        <v>26.1</v>
      </c>
      <c r="G11" s="8">
        <f>IF([2]ES!G11="", "", [2]ES!G11)</f>
        <v>22.1</v>
      </c>
    </row>
    <row r="12" spans="1:7" x14ac:dyDescent="0.25">
      <c r="A12" s="17" t="s">
        <v>54</v>
      </c>
      <c r="B12" s="9">
        <f>IF([2]ES!B12="", "", [2]ES!B12)</f>
        <v>9.1999999999999993</v>
      </c>
      <c r="C12" s="9">
        <f>IF([2]ES!C12="", "", [2]ES!C12)</f>
        <v>7.1</v>
      </c>
      <c r="D12" s="9">
        <f>IF([2]ES!D12="", "", [2]ES!D12)</f>
        <v>8.9</v>
      </c>
      <c r="E12" s="9">
        <f>IF([2]ES!E12="", "", [2]ES!E12)</f>
        <v>9.6</v>
      </c>
      <c r="F12" s="9">
        <f>IF([2]ES!F12="", "", [2]ES!F12)</f>
        <v>10.8</v>
      </c>
      <c r="G12" s="10">
        <f>IF([2]ES!G12="", "", [2]ES!G12)</f>
        <v>9.3000000000000007</v>
      </c>
    </row>
    <row r="13" spans="1:7" x14ac:dyDescent="0.25">
      <c r="A13" s="180" t="s">
        <v>57</v>
      </c>
      <c r="B13" s="181"/>
      <c r="C13" s="181"/>
      <c r="D13" s="181"/>
      <c r="E13" s="181"/>
      <c r="F13" s="181"/>
    </row>
  </sheetData>
  <mergeCells count="2">
    <mergeCell ref="B3:G3"/>
    <mergeCell ref="A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18" sqref="A18"/>
    </sheetView>
  </sheetViews>
  <sheetFormatPr defaultRowHeight="15" x14ac:dyDescent="0.25"/>
  <cols>
    <col min="1" max="1" width="28.140625" customWidth="1"/>
  </cols>
  <sheetData>
    <row r="1" spans="1:7" x14ac:dyDescent="0.25">
      <c r="A1" s="1" t="s">
        <v>119</v>
      </c>
    </row>
    <row r="2" spans="1:7" x14ac:dyDescent="0.25">
      <c r="A2" s="18"/>
      <c r="B2" s="19">
        <v>2000</v>
      </c>
      <c r="C2" s="19">
        <v>2007</v>
      </c>
      <c r="D2" s="19">
        <v>2009</v>
      </c>
      <c r="E2" s="19">
        <v>2011</v>
      </c>
      <c r="F2" s="19">
        <v>2013</v>
      </c>
      <c r="G2" s="13">
        <v>2015</v>
      </c>
    </row>
    <row r="3" spans="1:7" ht="21.75" customHeight="1" x14ac:dyDescent="0.25">
      <c r="A3" s="20" t="s">
        <v>58</v>
      </c>
      <c r="B3" s="182" t="s">
        <v>59</v>
      </c>
      <c r="C3" s="182"/>
      <c r="D3" s="182"/>
      <c r="E3" s="182"/>
      <c r="F3" s="182"/>
      <c r="G3" s="183"/>
    </row>
    <row r="4" spans="1:7" x14ac:dyDescent="0.25">
      <c r="A4" s="7" t="str">
        <f>IF([2]ES!A18="", "", [2]ES!A18)</f>
        <v xml:space="preserve">Spain </v>
      </c>
      <c r="B4" s="7">
        <f>IF([2]ES!B18="", "", [2]ES!B18)</f>
        <v>-1</v>
      </c>
      <c r="C4" s="7">
        <f>IF([2]ES!C18="", "", [2]ES!C18)</f>
        <v>2</v>
      </c>
      <c r="D4" s="7">
        <f>IF([2]ES!D18="", "", [2]ES!D18)</f>
        <v>-11</v>
      </c>
      <c r="E4" s="7">
        <f>IF([2]ES!E18="", "", [2]ES!E18)</f>
        <v>-9.6</v>
      </c>
      <c r="F4" s="7">
        <f>IF([2]ES!F18="", "", [2]ES!F18)</f>
        <v>-6.9</v>
      </c>
      <c r="G4" s="8">
        <f>IF([2]ES!G18="", "", [2]ES!G18)</f>
        <v>-5.0999999999999996</v>
      </c>
    </row>
    <row r="5" spans="1:7" x14ac:dyDescent="0.25">
      <c r="A5" s="6" t="s">
        <v>54</v>
      </c>
      <c r="B5" s="7">
        <f>IF([2]ES!B19="", "", [2]ES!B19)</f>
        <v>0</v>
      </c>
      <c r="C5" s="7">
        <f>IF([2]ES!C19="", "", [2]ES!C19)</f>
        <v>-0.9</v>
      </c>
      <c r="D5" s="7">
        <f>IF([2]ES!D19="", "", [2]ES!D19)</f>
        <v>-6.7</v>
      </c>
      <c r="E5" s="7">
        <f>IF([2]ES!E19="", "", [2]ES!E19)</f>
        <v>-4.5</v>
      </c>
      <c r="F5" s="7">
        <f>IF([2]ES!F19="", "", [2]ES!F19)</f>
        <v>-3.3</v>
      </c>
      <c r="G5" s="8">
        <f>IF([2]ES!G19="", "", [2]ES!G19)</f>
        <v>-2.4</v>
      </c>
    </row>
    <row r="6" spans="1:7" ht="25.5" customHeight="1" x14ac:dyDescent="0.25">
      <c r="A6" s="21" t="s">
        <v>60</v>
      </c>
      <c r="B6" s="7"/>
      <c r="C6" s="7"/>
      <c r="D6" s="7"/>
      <c r="E6" s="7"/>
      <c r="F6" s="7"/>
      <c r="G6" s="8"/>
    </row>
    <row r="7" spans="1:7" x14ac:dyDescent="0.25">
      <c r="A7" s="7" t="str">
        <f>IF([2]ES!A21="", "", [2]ES!A21)</f>
        <v xml:space="preserve">Spain </v>
      </c>
      <c r="B7" s="7">
        <f>IF([2]ES!B21="", "", [2]ES!B21)</f>
        <v>58</v>
      </c>
      <c r="C7" s="7">
        <f>IF([2]ES!C21="", "", [2]ES!C21)</f>
        <v>35.5</v>
      </c>
      <c r="D7" s="7">
        <f>IF([2]ES!D21="", "", [2]ES!D21)</f>
        <v>52.7</v>
      </c>
      <c r="E7" s="7">
        <f>IF([2]ES!E21="", "", [2]ES!E21)</f>
        <v>69.5</v>
      </c>
      <c r="F7" s="7">
        <f>IF([2]ES!F21="", "", [2]ES!F21)</f>
        <v>93.7</v>
      </c>
      <c r="G7" s="8">
        <f>IF([2]ES!G21="", "", [2]ES!G21)</f>
        <v>99.2</v>
      </c>
    </row>
    <row r="8" spans="1:7" x14ac:dyDescent="0.25">
      <c r="A8" s="6" t="s">
        <v>54</v>
      </c>
      <c r="B8" s="7">
        <f>IF([2]ES!B22="", "", [2]ES!B22)</f>
        <v>60.6</v>
      </c>
      <c r="C8" s="7">
        <f>IF([2]ES!C22="", "", [2]ES!C22)</f>
        <v>57.9</v>
      </c>
      <c r="D8" s="7">
        <f>IF([2]ES!D22="", "", [2]ES!D22)</f>
        <v>73.099999999999994</v>
      </c>
      <c r="E8" s="7">
        <f>IF([2]ES!E22="", "", [2]ES!E22)</f>
        <v>81.099999999999994</v>
      </c>
      <c r="F8" s="7">
        <f>IF([2]ES!F22="", "", [2]ES!F22)</f>
        <v>85.5</v>
      </c>
      <c r="G8" s="8">
        <f>IF([2]ES!G22="", "", [2]ES!G22)</f>
        <v>85.2</v>
      </c>
    </row>
    <row r="9" spans="1:7" ht="21" customHeight="1" x14ac:dyDescent="0.25">
      <c r="A9" s="22" t="s">
        <v>61</v>
      </c>
      <c r="B9" s="7"/>
      <c r="C9" s="7"/>
      <c r="D9" s="7"/>
      <c r="E9" s="7"/>
      <c r="F9" s="7"/>
      <c r="G9" s="8"/>
    </row>
    <row r="10" spans="1:7" x14ac:dyDescent="0.25">
      <c r="A10" s="7" t="str">
        <f>IF([2]ES!A24="", "", [2]ES!A24)</f>
        <v xml:space="preserve">Spain </v>
      </c>
      <c r="B10" s="7">
        <f>IF([2]ES!B24="", "", [2]ES!B24)</f>
        <v>3.7</v>
      </c>
      <c r="C10" s="7">
        <f>IF([2]ES!C24="", "", [2]ES!C24)</f>
        <v>4.5999999999999996</v>
      </c>
      <c r="D10" s="7">
        <f>IF([2]ES!D24="", "", [2]ES!D24)</f>
        <v>5.0999999999999996</v>
      </c>
      <c r="E10" s="7">
        <f>IF([2]ES!E24="", "", [2]ES!E24)</f>
        <v>3.7</v>
      </c>
      <c r="F10" s="7">
        <f>IF([2]ES!F24="", "", [2]ES!F24)</f>
        <v>2.2000000000000002</v>
      </c>
      <c r="G10" s="8">
        <f>IF([2]ES!G24="", "", [2]ES!G24)</f>
        <v>2.5</v>
      </c>
    </row>
    <row r="11" spans="1:7" x14ac:dyDescent="0.25">
      <c r="A11" s="17" t="s">
        <v>54</v>
      </c>
      <c r="B11" s="9">
        <f>IF([2]ES!B25="", "", [2]ES!B25)</f>
        <v>2.9</v>
      </c>
      <c r="C11" s="9">
        <f>IF([2]ES!C25="", "", [2]ES!C25)</f>
        <v>3.2</v>
      </c>
      <c r="D11" s="9">
        <f>IF([2]ES!D25="", "", [2]ES!D25)</f>
        <v>3.7</v>
      </c>
      <c r="E11" s="9">
        <f>IF([2]ES!E25="", "", [2]ES!E25)</f>
        <v>3.3</v>
      </c>
      <c r="F11" s="9">
        <f>IF([2]ES!F25="", "", [2]ES!F25)</f>
        <v>3</v>
      </c>
      <c r="G11" s="10">
        <f>IF([2]ES!G25="", "", [2]ES!G25)</f>
        <v>2.9</v>
      </c>
    </row>
    <row r="12" spans="1:7" x14ac:dyDescent="0.25">
      <c r="A12" s="23" t="s">
        <v>117</v>
      </c>
      <c r="B12" s="24"/>
      <c r="C12" s="24"/>
      <c r="D12" s="24"/>
      <c r="E12" s="24"/>
      <c r="F12" s="24"/>
      <c r="G12" s="24"/>
    </row>
  </sheetData>
  <mergeCells count="1"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27" sqref="C27"/>
    </sheetView>
  </sheetViews>
  <sheetFormatPr defaultRowHeight="15" x14ac:dyDescent="0.25"/>
  <cols>
    <col min="1" max="1" width="28.42578125" customWidth="1"/>
    <col min="2" max="5" width="11.85546875" customWidth="1"/>
    <col min="6" max="9" width="13.7109375" customWidth="1"/>
  </cols>
  <sheetData>
    <row r="1" spans="1:9" x14ac:dyDescent="0.25">
      <c r="A1" s="1" t="s">
        <v>121</v>
      </c>
    </row>
    <row r="2" spans="1:9" x14ac:dyDescent="0.25">
      <c r="A2" s="25"/>
      <c r="B2" s="184">
        <v>2007</v>
      </c>
      <c r="C2" s="185"/>
      <c r="D2" s="185"/>
      <c r="E2" s="186"/>
      <c r="F2" s="184">
        <v>2016</v>
      </c>
      <c r="G2" s="185"/>
      <c r="H2" s="185"/>
      <c r="I2" s="186"/>
    </row>
    <row r="3" spans="1:9" ht="31.5" x14ac:dyDescent="0.25">
      <c r="A3" s="26"/>
      <c r="B3" s="59" t="s">
        <v>62</v>
      </c>
      <c r="C3" s="60" t="s">
        <v>63</v>
      </c>
      <c r="D3" s="60" t="s">
        <v>64</v>
      </c>
      <c r="E3" s="61" t="s">
        <v>65</v>
      </c>
      <c r="F3" s="59" t="s">
        <v>62</v>
      </c>
      <c r="G3" s="60" t="s">
        <v>63</v>
      </c>
      <c r="H3" s="60" t="s">
        <v>64</v>
      </c>
      <c r="I3" s="61" t="s">
        <v>65</v>
      </c>
    </row>
    <row r="4" spans="1:9" x14ac:dyDescent="0.25">
      <c r="A4" s="25" t="s">
        <v>66</v>
      </c>
      <c r="B4" s="27"/>
      <c r="C4" s="28"/>
      <c r="D4" s="28"/>
      <c r="E4" s="29"/>
      <c r="F4" s="27"/>
      <c r="G4" s="28"/>
      <c r="H4" s="28"/>
      <c r="I4" s="29"/>
    </row>
    <row r="5" spans="1:9" x14ac:dyDescent="0.25">
      <c r="A5" s="70" t="s">
        <v>67</v>
      </c>
      <c r="B5" s="115">
        <f>IF([3]ES!B30="", "", [3]ES!B30)</f>
        <v>19338.172219748223</v>
      </c>
      <c r="C5" s="116">
        <f>IF([3]ES!C30="", "", [3]ES!C30)</f>
        <v>7583.2456366986944</v>
      </c>
      <c r="D5" s="116">
        <f>IF([3]ES!D30="", "", [3]ES!D30)</f>
        <v>0</v>
      </c>
      <c r="E5" s="117">
        <f>IF([3]ES!E30="", "", [3]ES!E30)</f>
        <v>26921.417856446915</v>
      </c>
      <c r="F5" s="115">
        <f>IF([3]ES!F30="", "", [3]ES!F30)</f>
        <v>19338.172219748223</v>
      </c>
      <c r="G5" s="116">
        <f>IF([3]ES!G30="", "", [3]ES!G30)</f>
        <v>3962.8214687592108</v>
      </c>
      <c r="H5" s="116">
        <f>IF([3]ES!H30="", "", [3]ES!H30)</f>
        <v>936.11339751293519</v>
      </c>
      <c r="I5" s="117">
        <f>IF([3]ES!I30="", "", [3]ES!I30)</f>
        <v>24237.107086020369</v>
      </c>
    </row>
    <row r="6" spans="1:9" x14ac:dyDescent="0.25">
      <c r="A6" s="70" t="s">
        <v>68</v>
      </c>
      <c r="B6" s="115">
        <f>IF([3]ES!B31="", "", [3]ES!B31)</f>
        <v>7262.2329392517786</v>
      </c>
      <c r="C6" s="116">
        <f>IF([3]ES!C31="", "", [3]ES!C31)</f>
        <v>4817.912723301305</v>
      </c>
      <c r="D6" s="116">
        <f>IF([3]ES!D31="", "", [3]ES!D31)</f>
        <v>0</v>
      </c>
      <c r="E6" s="117">
        <f>IF([3]ES!E31="", "", [3]ES!E31)</f>
        <v>12080.145662553085</v>
      </c>
      <c r="F6" s="115">
        <f>IF([3]ES!F31="", "", [3]ES!F31)</f>
        <v>7251.9225352517788</v>
      </c>
      <c r="G6" s="116">
        <f>IF([3]ES!G31="", "", [3]ES!G31)</f>
        <v>2501.779549240789</v>
      </c>
      <c r="H6" s="116">
        <f>IF([3]ES!H31="", "", [3]ES!H31)</f>
        <v>1016.0835304870648</v>
      </c>
      <c r="I6" s="117">
        <f>IF([3]ES!I31="", "", [3]ES!I31)</f>
        <v>10769.785614979633</v>
      </c>
    </row>
    <row r="7" spans="1:9" x14ac:dyDescent="0.25">
      <c r="A7" s="70" t="s">
        <v>65</v>
      </c>
      <c r="B7" s="115">
        <f>IF([3]ES!B32="", "", [3]ES!B32)</f>
        <v>26600.405159000002</v>
      </c>
      <c r="C7" s="116">
        <f>IF([3]ES!C32="", "", [3]ES!C32)</f>
        <v>12401.158359999999</v>
      </c>
      <c r="D7" s="116">
        <f>IF([3]ES!D32="", "", [3]ES!D32)</f>
        <v>0</v>
      </c>
      <c r="E7" s="117">
        <f>IF([3]ES!E32="", "", [3]ES!E32)</f>
        <v>39001.563519000003</v>
      </c>
      <c r="F7" s="115">
        <f>IF([3]ES!F32="", "", [3]ES!F32)</f>
        <v>26590.094755000002</v>
      </c>
      <c r="G7" s="116">
        <f>IF([3]ES!G32="", "", [3]ES!G32)</f>
        <v>6464.6010179999994</v>
      </c>
      <c r="H7" s="116">
        <f>IF([3]ES!H32="", "", [3]ES!H32)</f>
        <v>1952.1969279999998</v>
      </c>
      <c r="I7" s="117">
        <f>IF([3]ES!I32="", "", [3]ES!I32)</f>
        <v>35006.892701000004</v>
      </c>
    </row>
    <row r="8" spans="1:9" s="69" customFormat="1" ht="27.75" customHeight="1" x14ac:dyDescent="0.25">
      <c r="A8" s="71" t="s">
        <v>69</v>
      </c>
      <c r="B8" s="118" t="str">
        <f>IF([3]ES!B33="", "", [3]ES!B33)</f>
        <v/>
      </c>
      <c r="C8" s="119" t="str">
        <f>IF([3]ES!C33="", "", [3]ES!C33)</f>
        <v/>
      </c>
      <c r="D8" s="119" t="str">
        <f>IF([3]ES!D33="", "", [3]ES!D33)</f>
        <v/>
      </c>
      <c r="E8" s="120" t="str">
        <f>IF([3]ES!E33="", "", [3]ES!E33)</f>
        <v/>
      </c>
      <c r="F8" s="118" t="str">
        <f>IF([3]ES!F33="", "", [3]ES!F33)</f>
        <v/>
      </c>
      <c r="G8" s="119" t="str">
        <f>IF([3]ES!G33="", "", [3]ES!G33)</f>
        <v/>
      </c>
      <c r="H8" s="119" t="str">
        <f>IF([3]ES!H33="", "", [3]ES!H33)</f>
        <v/>
      </c>
      <c r="I8" s="120" t="str">
        <f>IF([3]ES!I33="", "", [3]ES!I33)</f>
        <v/>
      </c>
    </row>
    <row r="9" spans="1:9" s="69" customFormat="1" x14ac:dyDescent="0.25">
      <c r="A9" s="72" t="s">
        <v>67</v>
      </c>
      <c r="B9" s="118" t="str">
        <f>IF([3]ES!B34="", "", [3]ES!B34)</f>
        <v/>
      </c>
      <c r="C9" s="119" t="str">
        <f>IF([3]ES!C34="", "", [3]ES!C34)</f>
        <v/>
      </c>
      <c r="D9" s="119" t="str">
        <f>IF([3]ES!D34="", "", [3]ES!D34)</f>
        <v/>
      </c>
      <c r="E9" s="120" t="str">
        <f>IF([3]ES!E34="", "", [3]ES!E34)</f>
        <v/>
      </c>
      <c r="F9" s="118">
        <f>IF([3]ES!F34="", "", [3]ES!F34)</f>
        <v>0</v>
      </c>
      <c r="G9" s="119">
        <f>IF([3]ES!G34="", "", [3]ES!G34)</f>
        <v>-3620.4241679394836</v>
      </c>
      <c r="H9" s="119">
        <f>IF([3]ES!H34="", "", [3]ES!H34)</f>
        <v>936.11339751293519</v>
      </c>
      <c r="I9" s="120">
        <f>IF([3]ES!I34="", "", [3]ES!I34)</f>
        <v>-2684.3107704265458</v>
      </c>
    </row>
    <row r="10" spans="1:9" s="69" customFormat="1" x14ac:dyDescent="0.25">
      <c r="A10" s="72" t="s">
        <v>68</v>
      </c>
      <c r="B10" s="118" t="str">
        <f>IF([3]ES!B35="", "", [3]ES!B35)</f>
        <v/>
      </c>
      <c r="C10" s="119" t="str">
        <f>IF([3]ES!C35="", "", [3]ES!C35)</f>
        <v/>
      </c>
      <c r="D10" s="119" t="str">
        <f>IF([3]ES!D35="", "", [3]ES!D35)</f>
        <v/>
      </c>
      <c r="E10" s="120" t="str">
        <f>IF([3]ES!E35="", "", [3]ES!E35)</f>
        <v/>
      </c>
      <c r="F10" s="118">
        <f>IF([3]ES!F35="", "", [3]ES!F35)</f>
        <v>-10.310403999999835</v>
      </c>
      <c r="G10" s="119">
        <f>IF([3]ES!G35="", "", [3]ES!G35)</f>
        <v>-2316.133174060516</v>
      </c>
      <c r="H10" s="119">
        <f>IF([3]ES!H35="", "", [3]ES!H35)</f>
        <v>1016.0835304870648</v>
      </c>
      <c r="I10" s="120">
        <f>IF([3]ES!I35="", "", [3]ES!I35)</f>
        <v>-1310.3600475734511</v>
      </c>
    </row>
    <row r="11" spans="1:9" s="69" customFormat="1" x14ac:dyDescent="0.25">
      <c r="A11" s="72" t="s">
        <v>65</v>
      </c>
      <c r="B11" s="118" t="str">
        <f>IF([3]ES!B36="", "", [3]ES!B36)</f>
        <v/>
      </c>
      <c r="C11" s="119" t="str">
        <f>IF([3]ES!C36="", "", [3]ES!C36)</f>
        <v/>
      </c>
      <c r="D11" s="119" t="str">
        <f>IF([3]ES!D36="", "", [3]ES!D36)</f>
        <v/>
      </c>
      <c r="E11" s="120" t="str">
        <f>IF([3]ES!E36="", "", [3]ES!E36)</f>
        <v/>
      </c>
      <c r="F11" s="118">
        <f>IF([3]ES!F36="", "", [3]ES!F36)</f>
        <v>-10.310403999999835</v>
      </c>
      <c r="G11" s="119">
        <f>IF([3]ES!G36="", "", [3]ES!G36)</f>
        <v>-5936.5573420000001</v>
      </c>
      <c r="H11" s="119">
        <f>IF([3]ES!H36="", "", [3]ES!H36)</f>
        <v>1952.1969279999998</v>
      </c>
      <c r="I11" s="120">
        <f>IF([3]ES!I36="", "", [3]ES!I36)</f>
        <v>-3994.6708179999987</v>
      </c>
    </row>
    <row r="12" spans="1:9" ht="30" customHeight="1" x14ac:dyDescent="0.25">
      <c r="A12" s="73" t="s">
        <v>70</v>
      </c>
      <c r="B12" s="121">
        <f>IF([3]ES!B37="", "", [3]ES!B37)</f>
        <v>0.35295683972832292</v>
      </c>
      <c r="C12" s="122">
        <f>IF([3]ES!C37="", "", [3]ES!C37)</f>
        <v>0.1645491351561286</v>
      </c>
      <c r="D12" s="122">
        <f>IF([3]ES!D37="", "", [3]ES!D37)</f>
        <v>0</v>
      </c>
      <c r="E12" s="123">
        <f>IF([3]ES!E37="", "", [3]ES!E37)</f>
        <v>0.5175059748844516</v>
      </c>
      <c r="F12" s="121">
        <f>IF([3]ES!F37="", "", [3]ES!F37)</f>
        <v>0.35282003250337995</v>
      </c>
      <c r="G12" s="122">
        <f>IF([3]ES!G37="", "", [3]ES!G37)</f>
        <v>8.5777834276549669E-2</v>
      </c>
      <c r="H12" s="122">
        <f>IF([3]ES!H37="", "", [3]ES!H37)</f>
        <v>2.5903412151641218E-2</v>
      </c>
      <c r="I12" s="123">
        <f>IF([3]ES!I37="", "", [3]ES!I37)</f>
        <v>0.46450127893157089</v>
      </c>
    </row>
    <row r="13" spans="1:9" x14ac:dyDescent="0.25">
      <c r="A13" s="74" t="s">
        <v>71</v>
      </c>
      <c r="B13" s="121">
        <f>IF([3]ES!B38="", "", [3]ES!B38)</f>
        <v>6.9963568190206837</v>
      </c>
      <c r="C13" s="122">
        <f>IF([3]ES!C38="", "", [3]ES!C38)</f>
        <v>3.2617145617568131</v>
      </c>
      <c r="D13" s="122">
        <f>IF([3]ES!D38="", "", [3]ES!D38)</f>
        <v>0</v>
      </c>
      <c r="E13" s="123">
        <f>IF([3]ES!E38="", "", [3]ES!E38)</f>
        <v>10.258071380777498</v>
      </c>
      <c r="F13" s="121">
        <f>IF([3]ES!F38="", "", [3]ES!F38)</f>
        <v>6.9936450082455819</v>
      </c>
      <c r="G13" s="122">
        <f>IF([3]ES!G38="", "", [3]ES!G38)</f>
        <v>1.7002994933417264</v>
      </c>
      <c r="H13" s="122">
        <f>IF([3]ES!H38="", "", [3]ES!H38)</f>
        <v>0.51346083669191334</v>
      </c>
      <c r="I13" s="123">
        <f>IF([3]ES!I38="", "", [3]ES!I38)</f>
        <v>9.2074053382792229</v>
      </c>
    </row>
    <row r="14" spans="1:9" x14ac:dyDescent="0.25">
      <c r="A14" s="73" t="s">
        <v>72</v>
      </c>
      <c r="B14" s="121">
        <f>IF([3]ES!B39="", "", [3]ES!B39)</f>
        <v>81.745198115120914</v>
      </c>
      <c r="C14" s="122">
        <f>IF([3]ES!C39="", "", [3]ES!C39)</f>
        <v>38.109763401562319</v>
      </c>
      <c r="D14" s="122">
        <f>IF([3]ES!D39="", "", [3]ES!D39)</f>
        <v>0</v>
      </c>
      <c r="E14" s="123">
        <f>IF([3]ES!E39="", "", [3]ES!E39)</f>
        <v>119.85496151668322</v>
      </c>
      <c r="F14" s="121">
        <f>IF([3]ES!F39="", "", [3]ES!F39)</f>
        <v>81.713513409095214</v>
      </c>
      <c r="G14" s="122">
        <f>IF([3]ES!G39="", "", [3]ES!G39)</f>
        <v>19.866242179128086</v>
      </c>
      <c r="H14" s="122">
        <f>IF([3]ES!H39="", "", [3]ES!H39)</f>
        <v>5.9992591723775694</v>
      </c>
      <c r="I14" s="123">
        <f>IF([3]ES!I39="", "", [3]ES!I39)</f>
        <v>107.57901476060088</v>
      </c>
    </row>
    <row r="15" spans="1:9" x14ac:dyDescent="0.25">
      <c r="A15" s="74" t="s">
        <v>73</v>
      </c>
      <c r="B15" s="121">
        <f>IF([3]ES!B40="", "", [3]ES!B40)</f>
        <v>163.28808699761345</v>
      </c>
      <c r="C15" s="122">
        <f>IF([3]ES!C40="", "", [3]ES!C40)</f>
        <v>64.031577502708302</v>
      </c>
      <c r="D15" s="122">
        <f>IF([3]ES!D40="", "", [3]ES!D40)</f>
        <v>0</v>
      </c>
      <c r="E15" s="122">
        <f>IF([3]ES!E40="", "", [3]ES!E40)</f>
        <v>227.31966450032175</v>
      </c>
      <c r="F15" s="121">
        <f>IF([3]ES!F40="", "", [3]ES!F40)</f>
        <v>163.28808699761345</v>
      </c>
      <c r="G15" s="122">
        <f>IF([3]ES!G40="", "", [3]ES!G40)</f>
        <v>33.461359708336957</v>
      </c>
      <c r="H15" s="122">
        <f>IF([3]ES!H40="", "", [3]ES!H40)</f>
        <v>7.904375044122645</v>
      </c>
      <c r="I15" s="123">
        <f>IF([3]ES!I40="", "", [3]ES!I40)</f>
        <v>204.65382175007309</v>
      </c>
    </row>
    <row r="16" spans="1:9" x14ac:dyDescent="0.25">
      <c r="A16" s="73" t="s">
        <v>68</v>
      </c>
      <c r="B16" s="121">
        <f>IF([3]ES!B41="", "", [3]ES!B41)</f>
        <v>35.087225262910714</v>
      </c>
      <c r="C16" s="122">
        <f>IF([3]ES!C41="", "", [3]ES!C41)</f>
        <v>23.27757735583366</v>
      </c>
      <c r="D16" s="122">
        <f>IF([3]ES!D41="", "", [3]ES!D41)</f>
        <v>0</v>
      </c>
      <c r="E16" s="122">
        <f>IF([3]ES!E41="", "", [3]ES!E41)</f>
        <v>58.36480261874437</v>
      </c>
      <c r="F16" s="121">
        <f>IF([3]ES!F41="", "", [3]ES!F41)</f>
        <v>35.037410905436126</v>
      </c>
      <c r="G16" s="122">
        <f>IF([3]ES!G41="", "", [3]ES!G41)</f>
        <v>12.087260672665607</v>
      </c>
      <c r="H16" s="122">
        <f>IF([3]ES!H41="", "", [3]ES!H41)</f>
        <v>4.9091721538480968</v>
      </c>
      <c r="I16" s="123">
        <f>IF([3]ES!I41="", "", [3]ES!I41)</f>
        <v>52.033843731949837</v>
      </c>
    </row>
    <row r="17" spans="1:9" ht="30.75" customHeight="1" x14ac:dyDescent="0.25">
      <c r="A17" s="71" t="s">
        <v>10</v>
      </c>
      <c r="B17" s="124" t="str">
        <f>IF([3]ES!B42="", "", [3]ES!B42)</f>
        <v/>
      </c>
      <c r="C17" s="125" t="str">
        <f>IF([3]ES!C42="", "", [3]ES!C42)</f>
        <v/>
      </c>
      <c r="D17" s="125" t="str">
        <f>IF([3]ES!D42="", "", [3]ES!D42)</f>
        <v/>
      </c>
      <c r="E17" s="126" t="str">
        <f>IF([3]ES!E42="", "", [3]ES!E42)</f>
        <v/>
      </c>
      <c r="F17" s="124" t="str">
        <f>IF([3]ES!F42="", "", [3]ES!F42)</f>
        <v/>
      </c>
      <c r="G17" s="125" t="str">
        <f>IF([3]ES!G42="", "", [3]ES!G42)</f>
        <v/>
      </c>
      <c r="H17" s="125" t="str">
        <f>IF([3]ES!H42="", "", [3]ES!H42)</f>
        <v/>
      </c>
      <c r="I17" s="126" t="str">
        <f>IF([3]ES!I42="", "", [3]ES!I42)</f>
        <v/>
      </c>
    </row>
    <row r="18" spans="1:9" x14ac:dyDescent="0.25">
      <c r="A18" s="71" t="s">
        <v>70</v>
      </c>
      <c r="B18" s="124">
        <f>IF([3]ES!B43="", "", [3]ES!B43)</f>
        <v>0.13476837160889893</v>
      </c>
      <c r="C18" s="125">
        <f>IF([3]ES!C43="", "", [3]ES!C43)</f>
        <v>8.735130777022411E-2</v>
      </c>
      <c r="D18" s="125">
        <f>IF([3]ES!D43="", "", [3]ES!D43)</f>
        <v>1.4300240814050822E-2</v>
      </c>
      <c r="E18" s="126">
        <f>IF([3]ES!E43="", "", [3]ES!E43)</f>
        <v>0.23641992019317387</v>
      </c>
      <c r="F18" s="124">
        <f>IF([3]ES!F43="", "", [3]ES!F43)</f>
        <v>0.13424832660224351</v>
      </c>
      <c r="G18" s="125">
        <f>IF([3]ES!G43="", "", [3]ES!G43)</f>
        <v>6.0149302195474798E-2</v>
      </c>
      <c r="H18" s="125">
        <f>IF([3]ES!H43="", "", [3]ES!H43)</f>
        <v>1.4160157454156747E-2</v>
      </c>
      <c r="I18" s="126">
        <f>IF([3]ES!I43="", "", [3]ES!I43)</f>
        <v>0.20855778625187504</v>
      </c>
    </row>
    <row r="19" spans="1:9" x14ac:dyDescent="0.25">
      <c r="A19" s="75" t="s">
        <v>71</v>
      </c>
      <c r="B19" s="124">
        <f>IF([3]ES!B44="", "", [3]ES!B44)</f>
        <v>3.1333537559789653</v>
      </c>
      <c r="C19" s="125">
        <f>IF([3]ES!C44="", "", [3]ES!C44)</f>
        <v>2.0309108511438998</v>
      </c>
      <c r="D19" s="125">
        <f>IF([3]ES!D44="", "", [3]ES!D44)</f>
        <v>0.33247944403559987</v>
      </c>
      <c r="E19" s="126">
        <f>IF([3]ES!E44="", "", [3]ES!E44)</f>
        <v>5.4967440511584647</v>
      </c>
      <c r="F19" s="124">
        <f>IF([3]ES!F44="", "", [3]ES!F44)</f>
        <v>3.1212627515731937</v>
      </c>
      <c r="G19" s="125">
        <f>IF([3]ES!G44="", "", [3]ES!G44)</f>
        <v>1.39846641837186</v>
      </c>
      <c r="H19" s="125">
        <f>IF([3]ES!H44="", "", [3]ES!H44)</f>
        <v>0.32922251723123036</v>
      </c>
      <c r="I19" s="126">
        <f>IF([3]ES!I44="", "", [3]ES!I44)</f>
        <v>4.8489516871762834</v>
      </c>
    </row>
    <row r="20" spans="1:9" x14ac:dyDescent="0.25">
      <c r="A20" s="71" t="s">
        <v>72</v>
      </c>
      <c r="B20" s="124">
        <f>IF([3]ES!B45="", "", [3]ES!B45)</f>
        <v>40.683539968943514</v>
      </c>
      <c r="C20" s="125">
        <f>IF([3]ES!C45="", "", [3]ES!C45)</f>
        <v>26.369394974382395</v>
      </c>
      <c r="D20" s="125">
        <f>IF([3]ES!D45="", "", [3]ES!D45)</f>
        <v>4.3169210385082506</v>
      </c>
      <c r="E20" s="126">
        <f>IF([3]ES!E45="", "", [3]ES!E45)</f>
        <v>71.369855981834164</v>
      </c>
      <c r="F20" s="124">
        <f>IF([3]ES!F45="", "", [3]ES!F45)</f>
        <v>40.526550079095216</v>
      </c>
      <c r="G20" s="125">
        <f>IF([3]ES!G45="", "", [3]ES!G45)</f>
        <v>18.157721361174897</v>
      </c>
      <c r="H20" s="125">
        <f>IF([3]ES!H45="", "", [3]ES!H45)</f>
        <v>4.2746330231289944</v>
      </c>
      <c r="I20" s="126">
        <f>IF([3]ES!I45="", "", [3]ES!I45)</f>
        <v>62.958904463399101</v>
      </c>
    </row>
    <row r="21" spans="1:9" x14ac:dyDescent="0.25">
      <c r="A21" s="75" t="s">
        <v>73</v>
      </c>
      <c r="B21" s="124">
        <f>IF([3]ES!B46="", "", [3]ES!B46)</f>
        <v>145.32676141013204</v>
      </c>
      <c r="C21" s="125">
        <f>IF([3]ES!C46="", "", [3]ES!C46)</f>
        <v>74.794928985215321</v>
      </c>
      <c r="D21" s="125">
        <f>IF([3]ES!D46="", "", [3]ES!D46)</f>
        <v>9.593704754614544</v>
      </c>
      <c r="E21" s="126">
        <f>IF([3]ES!E46="", "", [3]ES!E46)</f>
        <v>229.71539514996184</v>
      </c>
      <c r="F21" s="124">
        <f>IF([3]ES!F46="", "", [3]ES!F46)</f>
        <v>145.25395974232552</v>
      </c>
      <c r="G21" s="125">
        <f>IF([3]ES!G46="", "", [3]ES!G46)</f>
        <v>41.601088443390871</v>
      </c>
      <c r="H21" s="125">
        <f>IF([3]ES!H46="", "", [3]ES!H46)</f>
        <v>8.7257098052600064</v>
      </c>
      <c r="I21" s="126">
        <f>IF([3]ES!I46="", "", [3]ES!I46)</f>
        <v>195.58075799097642</v>
      </c>
    </row>
    <row r="22" spans="1:9" x14ac:dyDescent="0.25">
      <c r="A22" s="76" t="s">
        <v>68</v>
      </c>
      <c r="B22" s="127">
        <f>IF([3]ES!B47="", "", [3]ES!B47)</f>
        <v>16.067605882406536</v>
      </c>
      <c r="C22" s="128">
        <f>IF([3]ES!C47="", "", [3]ES!C47)</f>
        <v>14.977928457022104</v>
      </c>
      <c r="D22" s="128">
        <f>IF([3]ES!D47="", "", [3]ES!D47)</f>
        <v>3.0756274472402643</v>
      </c>
      <c r="E22" s="129">
        <f>IF([3]ES!E47="", "", [3]ES!E47)</f>
        <v>34.121161786668914</v>
      </c>
      <c r="F22" s="127">
        <f>IF([3]ES!F47="", "", [3]ES!F47)</f>
        <v>15.890811826592186</v>
      </c>
      <c r="G22" s="128">
        <f>IF([3]ES!G47="", "", [3]ES!G47)</f>
        <v>12.642979260209959</v>
      </c>
      <c r="H22" s="128">
        <f>IF([3]ES!H47="", "", [3]ES!H47)</f>
        <v>3.2275760692809996</v>
      </c>
      <c r="I22" s="129">
        <f>IF([3]ES!I47="", "", [3]ES!I47)</f>
        <v>31.761367156083139</v>
      </c>
    </row>
    <row r="23" spans="1:9" ht="48" customHeight="1" x14ac:dyDescent="0.25">
      <c r="A23" s="187" t="s">
        <v>74</v>
      </c>
      <c r="B23" s="188"/>
      <c r="C23" s="188"/>
      <c r="D23" s="188"/>
      <c r="E23" s="188"/>
      <c r="F23" s="188"/>
      <c r="G23" s="188"/>
      <c r="H23" s="188"/>
      <c r="I23" s="188"/>
    </row>
    <row r="24" spans="1:9" ht="42" customHeight="1" x14ac:dyDescent="0.25">
      <c r="A24" s="187" t="s">
        <v>75</v>
      </c>
      <c r="B24" s="189"/>
      <c r="C24" s="189"/>
      <c r="D24" s="189"/>
      <c r="E24" s="189"/>
      <c r="F24" s="189"/>
      <c r="G24" s="189"/>
      <c r="H24" s="189"/>
      <c r="I24" s="189"/>
    </row>
  </sheetData>
  <mergeCells count="4">
    <mergeCell ref="B2:E2"/>
    <mergeCell ref="F2:I2"/>
    <mergeCell ref="A23:I23"/>
    <mergeCell ref="A24:I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4" sqref="B4:E19"/>
    </sheetView>
  </sheetViews>
  <sheetFormatPr defaultRowHeight="15" x14ac:dyDescent="0.25"/>
  <cols>
    <col min="1" max="1" width="26.5703125" customWidth="1"/>
    <col min="2" max="5" width="12.140625" customWidth="1"/>
  </cols>
  <sheetData>
    <row r="1" spans="1:5" x14ac:dyDescent="0.25">
      <c r="A1" s="1" t="s">
        <v>3</v>
      </c>
    </row>
    <row r="2" spans="1:5" x14ac:dyDescent="0.25">
      <c r="A2" s="30"/>
      <c r="B2" s="191" t="str">
        <f>IF([4]ES!B2="", "", [4]ES!B2)</f>
        <v>Spain</v>
      </c>
      <c r="C2" s="192"/>
      <c r="D2" s="193" t="str">
        <f>IF([4]ES!D2="", "", [4]ES!D2)</f>
        <v>EU15</v>
      </c>
      <c r="E2" s="194"/>
    </row>
    <row r="3" spans="1:5" x14ac:dyDescent="0.25">
      <c r="A3" s="77" t="s">
        <v>76</v>
      </c>
      <c r="B3" s="32" t="s">
        <v>77</v>
      </c>
      <c r="C3" s="31" t="s">
        <v>78</v>
      </c>
      <c r="D3" s="32" t="s">
        <v>77</v>
      </c>
      <c r="E3" s="33" t="s">
        <v>78</v>
      </c>
    </row>
    <row r="4" spans="1:5" x14ac:dyDescent="0.25">
      <c r="A4" s="144" t="str">
        <f>IF([4]ES!A4="", "", [4]ES!A4)</f>
        <v>Competitiveness</v>
      </c>
      <c r="B4" s="154">
        <f>IF([4]ES!B4="", "", [4]ES!B4)</f>
        <v>163.18832582374853</v>
      </c>
      <c r="C4" s="155">
        <f>IF([4]ES!C4="", "", [4]ES!C4)</f>
        <v>114.06206357919245</v>
      </c>
      <c r="D4" s="156">
        <f>IF([4]ES!D4="", "", [4]ES!D4)</f>
        <v>78.636285217387368</v>
      </c>
      <c r="E4" s="157">
        <f>IF([4]ES!E4="", "", [4]ES!E4)</f>
        <v>57.422248635589121</v>
      </c>
    </row>
    <row r="5" spans="1:5" x14ac:dyDescent="0.25">
      <c r="A5" s="145" t="str">
        <f>IF([4]ES!A5="", "", [4]ES!A5)</f>
        <v>of which: Urban</v>
      </c>
      <c r="B5" s="158">
        <f>IF([4]ES!B5="", "", [4]ES!B5)</f>
        <v>155.41927913504793</v>
      </c>
      <c r="C5" s="159">
        <f>IF([4]ES!C5="", "", [4]ES!C5)</f>
        <v>110.30581335701171</v>
      </c>
      <c r="D5" s="44">
        <f>IF([4]ES!D5="", "", [4]ES!D5)</f>
        <v>72.853222475446671</v>
      </c>
      <c r="E5" s="45">
        <f>IF([4]ES!E5="", "", [4]ES!E5)</f>
        <v>52.579710919960306</v>
      </c>
    </row>
    <row r="6" spans="1:5" x14ac:dyDescent="0.25">
      <c r="A6" s="145" t="str">
        <f>IF([4]ES!A6="", "", [4]ES!A6)</f>
        <v>Intermediate</v>
      </c>
      <c r="B6" s="158">
        <f>IF([4]ES!B6="", "", [4]ES!B6)</f>
        <v>184.29070616020866</v>
      </c>
      <c r="C6" s="159">
        <f>IF([4]ES!C6="", "", [4]ES!C6)</f>
        <v>126.22533259693701</v>
      </c>
      <c r="D6" s="44">
        <f>IF([4]ES!D6="", "", [4]ES!D6)</f>
        <v>74.019525269063422</v>
      </c>
      <c r="E6" s="45">
        <f>IF([4]ES!E6="", "", [4]ES!E6)</f>
        <v>53.883784347140491</v>
      </c>
    </row>
    <row r="7" spans="1:5" x14ac:dyDescent="0.25">
      <c r="A7" s="145" t="str">
        <f>IF([4]ES!A7="", "", [4]ES!A7)</f>
        <v>Rural</v>
      </c>
      <c r="B7" s="158">
        <f>IF([4]ES!B7="", "", [4]ES!B7)</f>
        <v>186.91738584569177</v>
      </c>
      <c r="C7" s="159">
        <f>IF([4]ES!C7="", "", [4]ES!C7)</f>
        <v>115.94126830150219</v>
      </c>
      <c r="D7" s="44">
        <f>IF([4]ES!D7="", "", [4]ES!D7)</f>
        <v>105.50696936556929</v>
      </c>
      <c r="E7" s="45">
        <f>IF([4]ES!E7="", "", [4]ES!E7)</f>
        <v>79.271751393160926</v>
      </c>
    </row>
    <row r="8" spans="1:5" ht="23.25" customHeight="1" x14ac:dyDescent="0.25">
      <c r="A8" s="146" t="str">
        <f>IF([4]ES!A8="", "", [4]ES!A8)</f>
        <v>Convergence</v>
      </c>
      <c r="B8" s="160">
        <f>IF([4]ES!B8="", "", [4]ES!B8)</f>
        <v>1322.2096227333625</v>
      </c>
      <c r="C8" s="161">
        <f>IF([4]ES!C8="", "", [4]ES!C8)</f>
        <v>934.05681210183786</v>
      </c>
      <c r="D8" s="162">
        <f>IF([4]ES!D8="", "", [4]ES!D8)</f>
        <v>1445.9694919010265</v>
      </c>
      <c r="E8" s="163">
        <f>IF([4]ES!E8="", "", [4]ES!E8)</f>
        <v>940.65857137962917</v>
      </c>
    </row>
    <row r="9" spans="1:5" x14ac:dyDescent="0.25">
      <c r="A9" s="145" t="str">
        <f>IF([4]ES!A9="", "", [4]ES!A9)</f>
        <v>of which: Urban</v>
      </c>
      <c r="B9" s="158">
        <f>IF([4]ES!B9="", "", [4]ES!B9)</f>
        <v>1125.3709557846435</v>
      </c>
      <c r="C9" s="159">
        <f>IF([4]ES!C9="", "", [4]ES!C9)</f>
        <v>723.75190723283777</v>
      </c>
      <c r="D9" s="44">
        <f>IF([4]ES!D9="", "", [4]ES!D9)</f>
        <v>1212.0333622038388</v>
      </c>
      <c r="E9" s="45">
        <f>IF([4]ES!E9="", "", [4]ES!E9)</f>
        <v>725.95214482357778</v>
      </c>
    </row>
    <row r="10" spans="1:5" x14ac:dyDescent="0.25">
      <c r="A10" s="145" t="str">
        <f>IF([4]ES!A10="", "", [4]ES!A10)</f>
        <v>Intermediate</v>
      </c>
      <c r="B10" s="158">
        <f>IF([4]ES!B10="", "", [4]ES!B10)</f>
        <v>1309.7867833482744</v>
      </c>
      <c r="C10" s="159">
        <f>IF([4]ES!C10="", "", [4]ES!C10)</f>
        <v>884.94710226686584</v>
      </c>
      <c r="D10" s="44">
        <f>IF([4]ES!D10="", "", [4]ES!D10)</f>
        <v>1273.0312332065782</v>
      </c>
      <c r="E10" s="45">
        <f>IF([4]ES!E10="", "", [4]ES!E10)</f>
        <v>838.75301962080425</v>
      </c>
    </row>
    <row r="11" spans="1:5" x14ac:dyDescent="0.25">
      <c r="A11" s="145" t="str">
        <f>IF([4]ES!A11="", "", [4]ES!A11)</f>
        <v>Rural</v>
      </c>
      <c r="B11" s="158">
        <f>IF([4]ES!B11="", "", [4]ES!B11)</f>
        <v>1492.7773686862665</v>
      </c>
      <c r="C11" s="159">
        <f>IF([4]ES!C11="", "", [4]ES!C11)</f>
        <v>1166.1808662367696</v>
      </c>
      <c r="D11" s="44">
        <f>IF([4]ES!D11="", "", [4]ES!D11)</f>
        <v>1911.0635637892522</v>
      </c>
      <c r="E11" s="45">
        <f>IF([4]ES!E11="", "", [4]ES!E11)</f>
        <v>1280.8152322868291</v>
      </c>
    </row>
    <row r="12" spans="1:5" ht="27" customHeight="1" x14ac:dyDescent="0.25">
      <c r="A12" s="146" t="str">
        <f>IF([4]ES!A12="", "", [4]ES!A12)</f>
        <v>Transition*</v>
      </c>
      <c r="B12" s="160">
        <f>IF([4]ES!B12="", "", [4]ES!B12)</f>
        <v>721.29176567918762</v>
      </c>
      <c r="C12" s="161">
        <f>IF([4]ES!C12="", "", [4]ES!C12)</f>
        <v>568.52224761703712</v>
      </c>
      <c r="D12" s="162">
        <f>IF([4]ES!D12="", "", [4]ES!D12)</f>
        <v>825.93582370486899</v>
      </c>
      <c r="E12" s="163">
        <f>IF([4]ES!E12="", "", [4]ES!E12)</f>
        <v>540.81609710990494</v>
      </c>
    </row>
    <row r="13" spans="1:5" x14ac:dyDescent="0.25">
      <c r="A13" s="145" t="str">
        <f>IF([4]ES!A13="", "", [4]ES!A13)</f>
        <v>of which: Urban</v>
      </c>
      <c r="B13" s="158">
        <f>IF([4]ES!B13="", "", [4]ES!B13)</f>
        <v>612.0957495953877</v>
      </c>
      <c r="C13" s="159">
        <f>IF([4]ES!C13="", "", [4]ES!C13)</f>
        <v>491.44670671064284</v>
      </c>
      <c r="D13" s="44">
        <f>IF([4]ES!D13="", "", [4]ES!D13)</f>
        <v>798.28751285771727</v>
      </c>
      <c r="E13" s="45">
        <f>IF([4]ES!E13="", "", [4]ES!E13)</f>
        <v>510.50923313521821</v>
      </c>
    </row>
    <row r="14" spans="1:5" x14ac:dyDescent="0.25">
      <c r="A14" s="145" t="str">
        <f>IF([4]ES!A14="", "", [4]ES!A14)</f>
        <v>Intermediate</v>
      </c>
      <c r="B14" s="158">
        <f>IF([4]ES!B14="", "", [4]ES!B14)</f>
        <v>789.99059007368578</v>
      </c>
      <c r="C14" s="159">
        <f>IF([4]ES!C14="", "", [4]ES!C14)</f>
        <v>606.16348503146708</v>
      </c>
      <c r="D14" s="44">
        <f>IF([4]ES!D14="", "", [4]ES!D14)</f>
        <v>681.35650702054056</v>
      </c>
      <c r="E14" s="45">
        <f>IF([4]ES!E14="", "", [4]ES!E14)</f>
        <v>519.85250808820206</v>
      </c>
    </row>
    <row r="15" spans="1:5" x14ac:dyDescent="0.25">
      <c r="A15" s="145" t="str">
        <f>IF([4]ES!A15="", "", [4]ES!A15)</f>
        <v>Rural</v>
      </c>
      <c r="B15" s="158">
        <f>IF([4]ES!B15="", "", [4]ES!B15)</f>
        <v>710.79760063994081</v>
      </c>
      <c r="C15" s="159">
        <f>IF([4]ES!C15="", "", [4]ES!C15)</f>
        <v>665.47647127395794</v>
      </c>
      <c r="D15" s="44">
        <f>IF([4]ES!D15="", "", [4]ES!D15)</f>
        <v>1057.1225093968783</v>
      </c>
      <c r="E15" s="45">
        <f>IF([4]ES!E15="", "", [4]ES!E15)</f>
        <v>619.39704690149176</v>
      </c>
    </row>
    <row r="16" spans="1:5" ht="33.75" customHeight="1" x14ac:dyDescent="0.25">
      <c r="A16" s="146" t="str">
        <f>IF([4]ES!A16="", "", [4]ES!A16)</f>
        <v>All regions</v>
      </c>
      <c r="B16" s="160">
        <f>IF([4]ES!B16="", "", [4]ES!B16)</f>
        <v>666.22815241384717</v>
      </c>
      <c r="C16" s="161">
        <f>IF([4]ES!C16="", "", [4]ES!C16)</f>
        <v>485.81759268437037</v>
      </c>
      <c r="D16" s="162">
        <f>IF([4]ES!D16="", "", [4]ES!D16)</f>
        <v>336.59983899265274</v>
      </c>
      <c r="E16" s="163">
        <f>IF([4]ES!E16="", "", [4]ES!E16)</f>
        <v>224.11106618074868</v>
      </c>
    </row>
    <row r="17" spans="1:5" ht="24.75" customHeight="1" x14ac:dyDescent="0.25">
      <c r="A17" s="145" t="str">
        <f>IF([4]ES!A17="", "", [4]ES!A17)</f>
        <v>of which: Urban</v>
      </c>
      <c r="B17" s="158">
        <f>IF([4]ES!B17="", "", [4]ES!B17)</f>
        <v>395.51863700911127</v>
      </c>
      <c r="C17" s="159">
        <f>IF([4]ES!C17="", "", [4]ES!C17)</f>
        <v>280.34231776044345</v>
      </c>
      <c r="D17" s="44">
        <f>IF([4]ES!D17="", "", [4]ES!D17)</f>
        <v>218.22460142667219</v>
      </c>
      <c r="E17" s="45">
        <f>IF([4]ES!E17="", "", [4]ES!E17)</f>
        <v>140.7561710279482</v>
      </c>
    </row>
    <row r="18" spans="1:5" ht="21.75" customHeight="1" x14ac:dyDescent="0.25">
      <c r="A18" s="145" t="str">
        <f>IF([4]ES!A18="", "", [4]ES!A18)</f>
        <v>Intermediate</v>
      </c>
      <c r="B18" s="158">
        <f>IF([4]ES!B18="", "", [4]ES!B18)</f>
        <v>823.32315946498909</v>
      </c>
      <c r="C18" s="159">
        <f>IF([4]ES!C18="", "", [4]ES!C18)</f>
        <v>585.89570529206935</v>
      </c>
      <c r="D18" s="44">
        <f>IF([4]ES!D18="", "", [4]ES!D18)</f>
        <v>344.70059123665993</v>
      </c>
      <c r="E18" s="45">
        <f>IF([4]ES!E18="", "", [4]ES!E18)</f>
        <v>236.32531167001602</v>
      </c>
    </row>
    <row r="19" spans="1:5" x14ac:dyDescent="0.25">
      <c r="A19" s="147" t="str">
        <f>IF([4]ES!A19="", "", [4]ES!A19)</f>
        <v>Rural</v>
      </c>
      <c r="B19" s="164">
        <f>IF([4]ES!B19="", "", [4]ES!B19)</f>
        <v>1206.7852284734845</v>
      </c>
      <c r="C19" s="165">
        <f>IF([4]ES!C19="", "", [4]ES!C19)</f>
        <v>951.78975735788686</v>
      </c>
      <c r="D19" s="166">
        <f>IF([4]ES!D19="", "", [4]ES!D19)</f>
        <v>609.06366872192348</v>
      </c>
      <c r="E19" s="167">
        <f>IF([4]ES!E19="", "", [4]ES!E19)</f>
        <v>404.20042261082938</v>
      </c>
    </row>
    <row r="20" spans="1:5" ht="38.25" customHeight="1" x14ac:dyDescent="0.25">
      <c r="A20" s="190" t="str">
        <f>IF([4]ES!A20="", "", [4]ES!A20)</f>
        <v>Note: Regions are classified at the NUTS3 level into predominantly urban, predominantly rural and intermediate according to their population density (see the Eurostat methodology at http://ec.europa.eu/eurostat/web/rural-development/methodology).</v>
      </c>
      <c r="B20" s="190" t="str">
        <f>IF([4]ES!B20="", "", [4]ES!B20)</f>
        <v/>
      </c>
      <c r="C20" s="190" t="str">
        <f>IF([4]ES!C20="", "", [4]ES!C20)</f>
        <v/>
      </c>
      <c r="D20" s="190" t="str">
        <f>IF([4]ES!D20="", "", [4]ES!D20)</f>
        <v/>
      </c>
      <c r="E20" s="190" t="str">
        <f>IF([4]ES!E20="", "", [4]ES!E20)</f>
        <v/>
      </c>
    </row>
    <row r="21" spans="1:5" ht="42.75" customHeight="1" x14ac:dyDescent="0.25">
      <c r="A21" s="190" t="str">
        <f>IF([4]ES!A21="", "", [4]ES!A21)</f>
        <v xml:space="preserve">*Transition regions are 3 phasing-in regions (Canarias, Castilla y León and Comunidad Valencian) and 3 phasing-out regions (Principado de Asturias,Región de Murcia,Ciudad Autónoma de Ceuta and Ciudad Autónoma de Melilla). </v>
      </c>
      <c r="B21" s="190" t="str">
        <f>IF([4]ES!B21="", "", [4]ES!B21)</f>
        <v/>
      </c>
      <c r="C21" s="190" t="str">
        <f>IF([4]ES!C21="", "", [4]ES!C21)</f>
        <v/>
      </c>
      <c r="D21" s="190" t="str">
        <f>IF([4]ES!D21="", "", [4]ES!D21)</f>
        <v/>
      </c>
      <c r="E21" s="190" t="str">
        <f>IF([4]ES!E21="", "", [4]ES!E21)</f>
        <v/>
      </c>
    </row>
    <row r="22" spans="1:5" ht="39.75" customHeight="1" x14ac:dyDescent="0.25">
      <c r="A22" s="190" t="str">
        <f>IF([4]ES!A22="", "", [4]ES!A22)</f>
        <v>Source: DG Regional and Urban Policy (WP13), Inforegio database and Eurostat, regional demographic statistics</v>
      </c>
      <c r="B22" s="190" t="str">
        <f>IF([4]ES!B22="", "", [4]ES!B22)</f>
        <v/>
      </c>
      <c r="C22" s="190" t="str">
        <f>IF([4]ES!C22="", "", [4]ES!C22)</f>
        <v/>
      </c>
      <c r="D22" s="190" t="str">
        <f>IF([4]ES!D22="", "", [4]ES!D22)</f>
        <v/>
      </c>
      <c r="E22" s="190" t="str">
        <f>IF([4]ES!E22="", "", [4]ES!E22)</f>
        <v/>
      </c>
    </row>
  </sheetData>
  <mergeCells count="5">
    <mergeCell ref="A20:E20"/>
    <mergeCell ref="A21:E21"/>
    <mergeCell ref="A22:E22"/>
    <mergeCell ref="B2:C2"/>
    <mergeCell ref="D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6" sqref="G6:G8"/>
    </sheetView>
  </sheetViews>
  <sheetFormatPr defaultRowHeight="15" x14ac:dyDescent="0.25"/>
  <cols>
    <col min="1" max="1" width="37.5703125" customWidth="1"/>
    <col min="2" max="5" width="11.5703125" customWidth="1"/>
  </cols>
  <sheetData>
    <row r="1" spans="1:7" x14ac:dyDescent="0.25">
      <c r="A1" s="1" t="s">
        <v>4</v>
      </c>
      <c r="B1" s="34"/>
      <c r="C1" s="34"/>
      <c r="D1" s="34"/>
      <c r="E1" s="34"/>
    </row>
    <row r="2" spans="1:7" x14ac:dyDescent="0.25">
      <c r="A2" s="62"/>
      <c r="B2" s="195" t="str">
        <f>IF([5]ES!B12="", "", [5]ES!B12)</f>
        <v>Convergence</v>
      </c>
      <c r="C2" s="196"/>
      <c r="D2" s="197" t="str">
        <f>IF([5]ES!D12="", "", [5]ES!D12)</f>
        <v xml:space="preserve">Competiveness </v>
      </c>
      <c r="E2" s="196"/>
      <c r="F2" s="197" t="str">
        <f>IF([5]ES!F12="", "", [5]ES!F12)</f>
        <v>Multi-objective</v>
      </c>
      <c r="G2" s="196"/>
    </row>
    <row r="3" spans="1:7" x14ac:dyDescent="0.25">
      <c r="A3" s="63"/>
      <c r="B3" s="136" t="str">
        <f>IF([5]ES!B13="", "", [5]ES!B13)</f>
        <v>EUR mn</v>
      </c>
      <c r="C3" s="68" t="str">
        <f>IF([5]ES!C13="", "", [5]ES!C13)</f>
        <v>% total</v>
      </c>
      <c r="D3" s="67" t="str">
        <f>IF([5]ES!D13="", "", [5]ES!D13)</f>
        <v>EUR mn</v>
      </c>
      <c r="E3" s="68" t="str">
        <f>IF([5]ES!E13="", "", [5]ES!E13)</f>
        <v>% total</v>
      </c>
      <c r="F3" s="67" t="str">
        <f>IF([5]ES!F13="", "", [5]ES!F13)</f>
        <v>EUR mn</v>
      </c>
      <c r="G3" s="68" t="str">
        <f>IF([5]ES!G13="", "", [5]ES!G13)</f>
        <v>% total</v>
      </c>
    </row>
    <row r="4" spans="1:7" x14ac:dyDescent="0.25">
      <c r="A4" s="102" t="s">
        <v>80</v>
      </c>
      <c r="B4" s="168">
        <f>IF([5]ES!B14="", "", [5]ES!B14)</f>
        <v>2686.3269869999999</v>
      </c>
      <c r="C4" s="148">
        <f>IF([5]ES!C14="", "", [5]ES!C14)</f>
        <v>14.954483522267756</v>
      </c>
      <c r="D4" s="171">
        <f>IF([5]ES!D14="", "", [5]ES!D14)</f>
        <v>1774.3541990000001</v>
      </c>
      <c r="E4" s="64">
        <f>IF([5]ES!E14="", "", [5]ES!E14)</f>
        <v>36.590721654090466</v>
      </c>
      <c r="F4" s="171">
        <f>IF([5]ES!F14="", "", [5]ES!F14)</f>
        <v>3192.724021</v>
      </c>
      <c r="G4" s="64">
        <f>IF([5]ES!G14="", "", [5]ES!G14)</f>
        <v>84.51842355052662</v>
      </c>
    </row>
    <row r="5" spans="1:7" x14ac:dyDescent="0.25">
      <c r="A5" s="103" t="s">
        <v>81</v>
      </c>
      <c r="B5" s="169">
        <f>IF([5]ES!B15="", "", [5]ES!B15)</f>
        <v>8099.5295880000003</v>
      </c>
      <c r="C5" s="149">
        <f>IF([5]ES!C15="", "", [5]ES!C15)</f>
        <v>45.089180262873981</v>
      </c>
      <c r="D5" s="172">
        <f>IF([5]ES!D15="", "", [5]ES!D15)</f>
        <v>1455.3062769999999</v>
      </c>
      <c r="E5" s="65">
        <f>IF([5]ES!E15="", "", [5]ES!E15)</f>
        <v>30.011317319376818</v>
      </c>
      <c r="F5" s="172">
        <f>IF([5]ES!F15="", "", [5]ES!F15)</f>
        <v>485.169354</v>
      </c>
      <c r="G5" s="65">
        <f>IF([5]ES!G15="", "", [5]ES!G15)</f>
        <v>12.843499370880131</v>
      </c>
    </row>
    <row r="6" spans="1:7" x14ac:dyDescent="0.25">
      <c r="A6" s="103" t="s">
        <v>82</v>
      </c>
      <c r="B6" s="169">
        <f>IF([5]ES!B16="", "", [5]ES!B16)</f>
        <v>4892.0102580000002</v>
      </c>
      <c r="C6" s="149">
        <f>IF([5]ES!C16="", "", [5]ES!C16)</f>
        <v>27.23327694210661</v>
      </c>
      <c r="D6" s="172">
        <f>IF([5]ES!D16="", "", [5]ES!D16)</f>
        <v>720.59934699999997</v>
      </c>
      <c r="E6" s="65">
        <f>IF([5]ES!E16="", "", [5]ES!E16)</f>
        <v>14.860195413664615</v>
      </c>
      <c r="F6" s="172">
        <f>IF([5]ES!F16="", "", [5]ES!F16)</f>
        <v>0</v>
      </c>
      <c r="G6" s="174">
        <f>IF([5]ES!G16="", "", [5]ES!G16)</f>
        <v>0</v>
      </c>
    </row>
    <row r="7" spans="1:7" x14ac:dyDescent="0.25">
      <c r="A7" s="103" t="s">
        <v>83</v>
      </c>
      <c r="B7" s="169">
        <f>IF([5]ES!B17="", "", [5]ES!B17)</f>
        <v>2217.7450629999998</v>
      </c>
      <c r="C7" s="149">
        <f>IF([5]ES!C17="", "", [5]ES!C17)</f>
        <v>12.345940074205927</v>
      </c>
      <c r="D7" s="172">
        <f>IF([5]ES!D17="", "", [5]ES!D17)</f>
        <v>870.19489299999998</v>
      </c>
      <c r="E7" s="65">
        <f>IF([5]ES!E17="", "", [5]ES!E17)</f>
        <v>17.945153866414717</v>
      </c>
      <c r="F7" s="172">
        <f>IF([5]ES!F17="", "", [5]ES!F17)</f>
        <v>0</v>
      </c>
      <c r="G7" s="174">
        <f>IF([5]ES!G17="", "", [5]ES!G17)</f>
        <v>0</v>
      </c>
    </row>
    <row r="8" spans="1:7" x14ac:dyDescent="0.25">
      <c r="A8" s="103" t="s">
        <v>84</v>
      </c>
      <c r="B8" s="169">
        <f>IF([5]ES!B18="", "", [5]ES!B18)</f>
        <v>0</v>
      </c>
      <c r="C8" s="174">
        <f>IF([5]ES!C18="", "", [5]ES!C18)</f>
        <v>0</v>
      </c>
      <c r="D8" s="172">
        <f>IF([5]ES!D18="", "", [5]ES!D18)</f>
        <v>0</v>
      </c>
      <c r="E8" s="174">
        <f>IF([5]ES!E18="", "", [5]ES!E18)</f>
        <v>0</v>
      </c>
      <c r="F8" s="172">
        <f>IF([5]ES!F18="", "", [5]ES!F18)</f>
        <v>0</v>
      </c>
      <c r="G8" s="174">
        <f>IF([5]ES!G18="", "", [5]ES!G18)</f>
        <v>0</v>
      </c>
    </row>
    <row r="9" spans="1:7" x14ac:dyDescent="0.25">
      <c r="A9" s="103" t="s">
        <v>85</v>
      </c>
      <c r="B9" s="169">
        <f>IF([5]ES!B19="", "", [5]ES!B19)</f>
        <v>67.743261000000004</v>
      </c>
      <c r="C9" s="149">
        <f>IF([5]ES!C19="", "", [5]ES!C19)</f>
        <v>0.3771191985457219</v>
      </c>
      <c r="D9" s="172">
        <f>IF([5]ES!D19="", "", [5]ES!D19)</f>
        <v>28.736878999999998</v>
      </c>
      <c r="E9" s="65">
        <f>IF([5]ES!E19="", "", [5]ES!E19)</f>
        <v>0.59261174645337977</v>
      </c>
      <c r="F9" s="172">
        <f>IF([5]ES!F19="", "", [5]ES!F19)</f>
        <v>99.654628000000002</v>
      </c>
      <c r="G9" s="65">
        <f>IF([5]ES!G19="", "", [5]ES!G19)</f>
        <v>2.6380770785932484</v>
      </c>
    </row>
    <row r="10" spans="1:7" x14ac:dyDescent="0.25">
      <c r="A10" s="104" t="s">
        <v>65</v>
      </c>
      <c r="B10" s="170">
        <f>IF([5]ES!B20="", "", [5]ES!B20)</f>
        <v>17963.355157000002</v>
      </c>
      <c r="C10" s="150">
        <f>IF([5]ES!C20="", "", [5]ES!C20)</f>
        <v>100</v>
      </c>
      <c r="D10" s="173">
        <f>IF([5]ES!D20="", "", [5]ES!D20)</f>
        <v>4849.1915950000002</v>
      </c>
      <c r="E10" s="66">
        <f>IF([5]ES!E20="", "", [5]ES!E20)</f>
        <v>100</v>
      </c>
      <c r="F10" s="173">
        <f>IF([5]ES!F20="", "", [5]ES!F20)</f>
        <v>3777.5480029999999</v>
      </c>
      <c r="G10" s="66">
        <f>IF([5]ES!G20="", "", [5]ES!G20)</f>
        <v>100</v>
      </c>
    </row>
  </sheetData>
  <mergeCells count="3">
    <mergeCell ref="B2:C2"/>
    <mergeCell ref="D2:E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25" sqref="B25"/>
    </sheetView>
  </sheetViews>
  <sheetFormatPr defaultRowHeight="15" x14ac:dyDescent="0.25"/>
  <cols>
    <col min="1" max="1" width="29.42578125" customWidth="1"/>
    <col min="3" max="3" width="12.28515625" customWidth="1"/>
    <col min="4" max="6" width="12.140625" customWidth="1"/>
  </cols>
  <sheetData>
    <row r="1" spans="1:8" x14ac:dyDescent="0.25">
      <c r="A1" s="1" t="s">
        <v>122</v>
      </c>
    </row>
    <row r="2" spans="1:8" x14ac:dyDescent="0.25">
      <c r="A2" s="35"/>
      <c r="B2" s="198" t="s">
        <v>79</v>
      </c>
      <c r="C2" s="198"/>
      <c r="D2" s="198"/>
      <c r="E2" s="198"/>
      <c r="F2" s="198"/>
      <c r="G2" s="198" t="s">
        <v>86</v>
      </c>
      <c r="H2" s="199"/>
    </row>
    <row r="3" spans="1:8" x14ac:dyDescent="0.25">
      <c r="A3" s="105" t="s">
        <v>87</v>
      </c>
      <c r="B3" s="36">
        <v>2007</v>
      </c>
      <c r="C3" s="36">
        <v>2016</v>
      </c>
      <c r="D3" s="37" t="s">
        <v>88</v>
      </c>
      <c r="E3" s="37" t="s">
        <v>89</v>
      </c>
      <c r="F3" s="37" t="s">
        <v>90</v>
      </c>
      <c r="G3" s="38">
        <v>2007</v>
      </c>
      <c r="H3" s="39">
        <v>2016</v>
      </c>
    </row>
    <row r="4" spans="1:8" x14ac:dyDescent="0.25">
      <c r="A4" s="40" t="s">
        <v>91</v>
      </c>
      <c r="B4" s="41">
        <f>IF([6]ES!B4="", "", [6]ES!B4)</f>
        <v>5353.3179360000004</v>
      </c>
      <c r="C4" s="41">
        <f>IF([6]ES!C4="", "", [6]ES!C4)</f>
        <v>5110.4506689999998</v>
      </c>
      <c r="D4" s="41">
        <f>IF([6]ES!D4="", "", [6]ES!D4)</f>
        <v>1179.551154</v>
      </c>
      <c r="E4" s="41">
        <f>IF([6]ES!E4="", "", [6]ES!E4)</f>
        <v>-1422.4184210000001</v>
      </c>
      <c r="F4" s="41">
        <f>IF([6]ES!F4="", "", [6]ES!F4)</f>
        <v>-242.867267</v>
      </c>
      <c r="G4" s="42">
        <f>IF([6]ES!G4="", "", [6]ES!G4)</f>
        <v>20.124948864505377</v>
      </c>
      <c r="H4" s="43">
        <f>IF([6]ES!H4="", "", [6]ES!H4)</f>
        <v>19.219377426396843</v>
      </c>
    </row>
    <row r="5" spans="1:8" x14ac:dyDescent="0.25">
      <c r="A5" s="40" t="s">
        <v>92</v>
      </c>
      <c r="B5" s="41">
        <f>IF([6]ES!B5="", "", [6]ES!B5)</f>
        <v>164.534243</v>
      </c>
      <c r="C5" s="41">
        <f>IF([6]ES!C5="", "", [6]ES!C5)</f>
        <v>126.917108</v>
      </c>
      <c r="D5" s="41">
        <f>IF([6]ES!D5="", "", [6]ES!D5)</f>
        <v>1.9888330000000001</v>
      </c>
      <c r="E5" s="41">
        <f>IF([6]ES!E5="", "", [6]ES!E5)</f>
        <v>-39.605967999999997</v>
      </c>
      <c r="F5" s="41">
        <f>IF([6]ES!F5="", "", [6]ES!F5)</f>
        <v>-37.617134999999998</v>
      </c>
      <c r="G5" s="44">
        <f>IF([6]ES!G5="", "", [6]ES!G5)</f>
        <v>0.61854036439114679</v>
      </c>
      <c r="H5" s="45">
        <f>IF([6]ES!H5="", "", [6]ES!H5)</f>
        <v>0.47730972442711783</v>
      </c>
    </row>
    <row r="6" spans="1:8" x14ac:dyDescent="0.25">
      <c r="A6" s="40" t="s">
        <v>93</v>
      </c>
      <c r="B6" s="41">
        <f>IF([6]ES!B6="", "", [6]ES!B6)</f>
        <v>2495.994561</v>
      </c>
      <c r="C6" s="41">
        <f>IF([6]ES!C6="", "", [6]ES!C6)</f>
        <v>2400.126917</v>
      </c>
      <c r="D6" s="41">
        <f>IF([6]ES!D6="", "", [6]ES!D6)</f>
        <v>46.507148999999998</v>
      </c>
      <c r="E6" s="41">
        <f>IF([6]ES!E6="", "", [6]ES!E6)</f>
        <v>-142.37479300000001</v>
      </c>
      <c r="F6" s="41">
        <f>IF([6]ES!F6="", "", [6]ES!F6)</f>
        <v>-95.867643999999999</v>
      </c>
      <c r="G6" s="44">
        <f>IF([6]ES!G6="", "", [6]ES!G6)</f>
        <v>9.3832952771980747</v>
      </c>
      <c r="H6" s="45">
        <f>IF([6]ES!H6="", "", [6]ES!H6)</f>
        <v>9.0263947500551147</v>
      </c>
    </row>
    <row r="7" spans="1:8" x14ac:dyDescent="0.25">
      <c r="A7" s="40" t="s">
        <v>94</v>
      </c>
      <c r="B7" s="41">
        <f>IF([6]ES!B7="", "", [6]ES!B7)</f>
        <v>973.83063800000002</v>
      </c>
      <c r="C7" s="41">
        <f>IF([6]ES!C7="", "", [6]ES!C7)</f>
        <v>1257.5532889999999</v>
      </c>
      <c r="D7" s="41">
        <f>IF([6]ES!D7="", "", [6]ES!D7)</f>
        <v>401.76132799999999</v>
      </c>
      <c r="E7" s="41">
        <f>IF([6]ES!E7="", "", [6]ES!E7)</f>
        <v>-118.03867700000001</v>
      </c>
      <c r="F7" s="41">
        <f>IF([6]ES!F7="", "", [6]ES!F7)</f>
        <v>283.72265099999998</v>
      </c>
      <c r="G7" s="44">
        <f>IF([6]ES!G7="", "", [6]ES!G7)</f>
        <v>3.6609616740010944</v>
      </c>
      <c r="H7" s="45">
        <f>IF([6]ES!H7="", "", [6]ES!H7)</f>
        <v>4.7294050682671216</v>
      </c>
    </row>
    <row r="8" spans="1:8" x14ac:dyDescent="0.25">
      <c r="A8" s="40" t="s">
        <v>95</v>
      </c>
      <c r="B8" s="41">
        <f>IF([6]ES!B8="", "", [6]ES!B8)</f>
        <v>6319.5364959999997</v>
      </c>
      <c r="C8" s="41">
        <f>IF([6]ES!C8="", "", [6]ES!C8)</f>
        <v>5618.2640970000002</v>
      </c>
      <c r="D8" s="41">
        <f>IF([6]ES!D8="", "", [6]ES!D8)</f>
        <v>480.80122399999999</v>
      </c>
      <c r="E8" s="41">
        <f>IF([6]ES!E8="", "", [6]ES!E8)</f>
        <v>-1182.073623</v>
      </c>
      <c r="F8" s="41">
        <f>IF([6]ES!F8="", "", [6]ES!F8)</f>
        <v>-701.27239899999995</v>
      </c>
      <c r="G8" s="44">
        <f>IF([6]ES!G8="", "", [6]ES!G8)</f>
        <v>23.757294139791863</v>
      </c>
      <c r="H8" s="45">
        <f>IF([6]ES!H8="", "", [6]ES!H8)</f>
        <v>21.129161624907493</v>
      </c>
    </row>
    <row r="9" spans="1:8" x14ac:dyDescent="0.25">
      <c r="A9" s="40" t="s">
        <v>96</v>
      </c>
      <c r="B9" s="41">
        <f>IF([6]ES!B9="", "", [6]ES!B9)</f>
        <v>461.21030999999999</v>
      </c>
      <c r="C9" s="41">
        <f>IF([6]ES!C9="", "", [6]ES!C9)</f>
        <v>425.76565599999998</v>
      </c>
      <c r="D9" s="41">
        <f>IF([6]ES!D9="", "", [6]ES!D9)</f>
        <v>170.691676</v>
      </c>
      <c r="E9" s="41">
        <f>IF([6]ES!E9="", "", [6]ES!E9)</f>
        <v>-206.13632999999999</v>
      </c>
      <c r="F9" s="41">
        <f>IF([6]ES!F9="", "", [6]ES!F9)</f>
        <v>-35.444654</v>
      </c>
      <c r="G9" s="44">
        <f>IF([6]ES!G9="", "", [6]ES!G9)</f>
        <v>1.7338469367033447</v>
      </c>
      <c r="H9" s="45">
        <f>IF([6]ES!H9="", "", [6]ES!H9)</f>
        <v>1.6012190250654863</v>
      </c>
    </row>
    <row r="10" spans="1:8" x14ac:dyDescent="0.25">
      <c r="A10" s="40" t="s">
        <v>97</v>
      </c>
      <c r="B10" s="41">
        <f>IF([6]ES!B10="", "", [6]ES!B10)</f>
        <v>164.21123800000001</v>
      </c>
      <c r="C10" s="41">
        <f>IF([6]ES!C10="", "", [6]ES!C10)</f>
        <v>196.35807800000001</v>
      </c>
      <c r="D10" s="41">
        <f>IF([6]ES!D10="", "", [6]ES!D10)</f>
        <v>46.159157</v>
      </c>
      <c r="E10" s="41">
        <f>IF([6]ES!E10="", "", [6]ES!E10)</f>
        <v>-14.012316999999999</v>
      </c>
      <c r="F10" s="41">
        <f>IF([6]ES!F10="", "", [6]ES!F10)</f>
        <v>32.146839999999997</v>
      </c>
      <c r="G10" s="44">
        <f>IF([6]ES!G10="", "", [6]ES!G10)</f>
        <v>0.61732607837531617</v>
      </c>
      <c r="H10" s="45">
        <f>IF([6]ES!H10="", "", [6]ES!H10)</f>
        <v>0.73846325035406979</v>
      </c>
    </row>
    <row r="11" spans="1:8" x14ac:dyDescent="0.25">
      <c r="A11" s="40" t="s">
        <v>98</v>
      </c>
      <c r="B11" s="41">
        <f>IF([6]ES!B11="", "", [6]ES!B11)</f>
        <v>2108.1038659999999</v>
      </c>
      <c r="C11" s="41">
        <f>IF([6]ES!C11="", "", [6]ES!C11)</f>
        <v>2296.862122</v>
      </c>
      <c r="D11" s="41">
        <f>IF([6]ES!D11="", "", [6]ES!D11)</f>
        <v>482.44388600000002</v>
      </c>
      <c r="E11" s="41">
        <f>IF([6]ES!E11="", "", [6]ES!E11)</f>
        <v>-293.68563</v>
      </c>
      <c r="F11" s="41">
        <f>IF([6]ES!F11="", "", [6]ES!F11)</f>
        <v>188.75825599999999</v>
      </c>
      <c r="G11" s="44">
        <f>IF([6]ES!G11="", "", [6]ES!G11)</f>
        <v>7.9250817925483457</v>
      </c>
      <c r="H11" s="45">
        <f>IF([6]ES!H11="", "", [6]ES!H11)</f>
        <v>8.6380366191365248</v>
      </c>
    </row>
    <row r="12" spans="1:8" x14ac:dyDescent="0.25">
      <c r="A12" s="40" t="s">
        <v>99</v>
      </c>
      <c r="B12" s="41">
        <f>IF([6]ES!B12="", "", [6]ES!B12)</f>
        <v>3575.5434460000001</v>
      </c>
      <c r="C12" s="41">
        <f>IF([6]ES!C12="", "", [6]ES!C12)</f>
        <v>4139.081048</v>
      </c>
      <c r="D12" s="41">
        <f>IF([6]ES!D12="", "", [6]ES!D12)</f>
        <v>842.90605500000004</v>
      </c>
      <c r="E12" s="41">
        <f>IF([6]ES!E12="", "", [6]ES!E12)</f>
        <v>-279.36845299999999</v>
      </c>
      <c r="F12" s="41">
        <f>IF([6]ES!F12="", "", [6]ES!F12)</f>
        <v>563.53760199999999</v>
      </c>
      <c r="G12" s="44">
        <f>IF([6]ES!G12="", "", [6]ES!G12)</f>
        <v>13.441687916509979</v>
      </c>
      <c r="H12" s="45">
        <f>IF([6]ES!H12="", "", [6]ES!H12)</f>
        <v>15.566251591569404</v>
      </c>
    </row>
    <row r="13" spans="1:8" x14ac:dyDescent="0.25">
      <c r="A13" s="40" t="s">
        <v>100</v>
      </c>
      <c r="B13" s="41">
        <f>IF([6]ES!B13="", "", [6]ES!B13)</f>
        <v>1830.739282</v>
      </c>
      <c r="C13" s="41">
        <f>IF([6]ES!C13="", "", [6]ES!C13)</f>
        <v>1803.424921</v>
      </c>
      <c r="D13" s="41">
        <f>IF([6]ES!D13="", "", [6]ES!D13)</f>
        <v>335.78733699999998</v>
      </c>
      <c r="E13" s="41">
        <f>IF([6]ES!E13="", "", [6]ES!E13)</f>
        <v>-363.101698</v>
      </c>
      <c r="F13" s="41">
        <f>IF([6]ES!F13="", "", [6]ES!F13)</f>
        <v>-27.314361000000002</v>
      </c>
      <c r="G13" s="44">
        <f>IF([6]ES!G13="", "", [6]ES!G13)</f>
        <v>6.8823736746001645</v>
      </c>
      <c r="H13" s="45">
        <f>IF([6]ES!H13="", "", [6]ES!H13)</f>
        <v>6.7823185197972427</v>
      </c>
    </row>
    <row r="14" spans="1:8" x14ac:dyDescent="0.25">
      <c r="A14" s="40" t="s">
        <v>101</v>
      </c>
      <c r="B14" s="41">
        <f>IF([6]ES!B14="", "", [6]ES!B14)</f>
        <v>0</v>
      </c>
      <c r="C14" s="41">
        <f>IF([6]ES!C14="", "", [6]ES!C14)</f>
        <v>0</v>
      </c>
      <c r="D14" s="41">
        <f>IF([6]ES!D14="", "", [6]ES!D14)</f>
        <v>0</v>
      </c>
      <c r="E14" s="41">
        <f>IF([6]ES!E14="", "", [6]ES!E14)</f>
        <v>0</v>
      </c>
      <c r="F14" s="41">
        <f>IF([6]ES!F14="", "", [6]ES!F14)</f>
        <v>0</v>
      </c>
      <c r="G14" s="44">
        <f>IF([6]ES!G14="", "", [6]ES!G14)</f>
        <v>0</v>
      </c>
      <c r="H14" s="45">
        <f>IF([6]ES!H14="", "", [6]ES!H14)</f>
        <v>0</v>
      </c>
    </row>
    <row r="15" spans="1:8" x14ac:dyDescent="0.25">
      <c r="A15" s="40" t="s">
        <v>102</v>
      </c>
      <c r="B15" s="41">
        <f>IF([6]ES!B15="", "", [6]ES!B15)</f>
        <v>0</v>
      </c>
      <c r="C15" s="41">
        <f>IF([6]ES!C15="", "", [6]ES!C15)</f>
        <v>0</v>
      </c>
      <c r="D15" s="41">
        <f>IF([6]ES!D15="", "", [6]ES!D15)</f>
        <v>0</v>
      </c>
      <c r="E15" s="41">
        <f>IF([6]ES!E15="", "", [6]ES!E15)</f>
        <v>0</v>
      </c>
      <c r="F15" s="41">
        <f>IF([6]ES!F15="", "", [6]ES!F15)</f>
        <v>0</v>
      </c>
      <c r="G15" s="44">
        <f>IF([6]ES!G15="", "", [6]ES!G15)</f>
        <v>0</v>
      </c>
      <c r="H15" s="45">
        <f>IF([6]ES!H15="", "", [6]ES!H15)</f>
        <v>0</v>
      </c>
    </row>
    <row r="16" spans="1:8" x14ac:dyDescent="0.25">
      <c r="A16" s="40" t="s">
        <v>125</v>
      </c>
      <c r="B16" s="41">
        <f>IF([6]ES!B16="", "", [6]ES!B16)</f>
        <v>1194.5234519999999</v>
      </c>
      <c r="C16" s="41">
        <f>IF([6]ES!C16="", "", [6]ES!C16)</f>
        <v>1433.236398</v>
      </c>
      <c r="D16" s="41">
        <f>IF([6]ES!D16="", "", [6]ES!D16)</f>
        <v>413.59988099999998</v>
      </c>
      <c r="E16" s="41">
        <f>IF([6]ES!E16="", "", [6]ES!E16)</f>
        <v>-174.88693499999999</v>
      </c>
      <c r="F16" s="41">
        <f>IF([6]ES!F16="", "", [6]ES!F16)</f>
        <v>238.71294599999999</v>
      </c>
      <c r="G16" s="44">
        <f>IF([6]ES!G16="", "", [6]ES!G16)</f>
        <v>4.4906212700893535</v>
      </c>
      <c r="H16" s="45">
        <f>IF([6]ES!H16="", "", [6]ES!H16)</f>
        <v>5.3901139172529442</v>
      </c>
    </row>
    <row r="17" spans="1:8" x14ac:dyDescent="0.25">
      <c r="A17" s="40" t="s">
        <v>103</v>
      </c>
      <c r="B17" s="41">
        <f>IF([6]ES!B17="", "", [6]ES!B17)</f>
        <v>0</v>
      </c>
      <c r="C17" s="41">
        <f>IF([6]ES!C17="", "", [6]ES!C17)</f>
        <v>0</v>
      </c>
      <c r="D17" s="41">
        <f>IF([6]ES!D17="", "", [6]ES!D17)</f>
        <v>0</v>
      </c>
      <c r="E17" s="41">
        <f>IF([6]ES!E17="", "", [6]ES!E17)</f>
        <v>0</v>
      </c>
      <c r="F17" s="41">
        <f>IF([6]ES!F17="", "", [6]ES!F17)</f>
        <v>0</v>
      </c>
      <c r="G17" s="44">
        <f>IF([6]ES!G17="", "", [6]ES!G17)</f>
        <v>0</v>
      </c>
      <c r="H17" s="45">
        <f>IF([6]ES!H17="", "", [6]ES!H17)</f>
        <v>0</v>
      </c>
    </row>
    <row r="18" spans="1:8" x14ac:dyDescent="0.25">
      <c r="A18" s="40" t="s">
        <v>104</v>
      </c>
      <c r="B18" s="41">
        <f>IF([6]ES!B18="", "", [6]ES!B18)</f>
        <v>1679.6877899999999</v>
      </c>
      <c r="C18" s="41">
        <f>IF([6]ES!C18="", "", [6]ES!C18)</f>
        <v>1589.962565</v>
      </c>
      <c r="D18" s="41">
        <f>IF([6]ES!D18="", "", [6]ES!D18)</f>
        <v>116.408599</v>
      </c>
      <c r="E18" s="41">
        <f>IF([6]ES!E18="", "", [6]ES!E18)</f>
        <v>-206.133824</v>
      </c>
      <c r="F18" s="41">
        <f>IF([6]ES!F18="", "", [6]ES!F18)</f>
        <v>-89.725224999999995</v>
      </c>
      <c r="G18" s="44">
        <f>IF([6]ES!G18="", "", [6]ES!G18)</f>
        <v>6.3145195720137099</v>
      </c>
      <c r="H18" s="45">
        <f>IF([6]ES!H18="", "", [6]ES!H18)</f>
        <v>5.979529518980085</v>
      </c>
    </row>
    <row r="19" spans="1:8" x14ac:dyDescent="0.25">
      <c r="A19" s="40" t="s">
        <v>105</v>
      </c>
      <c r="B19" s="41">
        <f>IF([6]ES!B19="", "", [6]ES!B19)</f>
        <v>0</v>
      </c>
      <c r="C19" s="41">
        <f>IF([6]ES!C19="", "", [6]ES!C19)</f>
        <v>1.4536</v>
      </c>
      <c r="D19" s="41">
        <f>IF([6]ES!D19="", "", [6]ES!D19)</f>
        <v>1.4536</v>
      </c>
      <c r="E19" s="41">
        <f>IF([6]ES!E19="", "", [6]ES!E19)</f>
        <v>0</v>
      </c>
      <c r="F19" s="41">
        <f>IF([6]ES!F19="", "", [6]ES!F19)</f>
        <v>1.4536</v>
      </c>
      <c r="G19" s="44">
        <f>IF([6]ES!G19="", "", [6]ES!G19)</f>
        <v>0</v>
      </c>
      <c r="H19" s="45">
        <f>IF([6]ES!H19="", "", [6]ES!H19)</f>
        <v>5.4666973299396203E-3</v>
      </c>
    </row>
    <row r="20" spans="1:8" x14ac:dyDescent="0.25">
      <c r="A20" s="40" t="s">
        <v>106</v>
      </c>
      <c r="B20" s="41">
        <f>IF([6]ES!B20="", "", [6]ES!B20)</f>
        <v>279.17190099999999</v>
      </c>
      <c r="C20" s="41">
        <f>IF([6]ES!C20="", "", [6]ES!C20)</f>
        <v>190.63828699999999</v>
      </c>
      <c r="D20" s="41">
        <f>IF([6]ES!D20="", "", [6]ES!D20)</f>
        <v>28.825557</v>
      </c>
      <c r="E20" s="41">
        <f>IF([6]ES!E20="", "", [6]ES!E20)</f>
        <v>-117.359171</v>
      </c>
      <c r="F20" s="41">
        <f>IF([6]ES!F20="", "", [6]ES!F20)</f>
        <v>-88.533614</v>
      </c>
      <c r="G20" s="44">
        <f>IF([6]ES!G20="", "", [6]ES!G20)</f>
        <v>1.0495024392722259</v>
      </c>
      <c r="H20" s="45">
        <f>IF([6]ES!H20="", "", [6]ES!H20)</f>
        <v>0.71695226646062404</v>
      </c>
    </row>
    <row r="21" spans="1:8" x14ac:dyDescent="0.25">
      <c r="A21" s="105" t="s">
        <v>65</v>
      </c>
      <c r="B21" s="46">
        <f>IF([6]ES!B21="", "", [6]ES!B21)</f>
        <v>26600.405159000002</v>
      </c>
      <c r="C21" s="46">
        <f>IF([6]ES!C21="", "", [6]ES!C21)</f>
        <v>26590.094754999998</v>
      </c>
      <c r="D21" s="46">
        <f>IF([6]ES!D21="", "", [6]ES!D21)</f>
        <v>4548.8854359999996</v>
      </c>
      <c r="E21" s="46">
        <f>IF([6]ES!E21="", "", [6]ES!E21)</f>
        <v>-4559.1958400000003</v>
      </c>
      <c r="F21" s="46">
        <f>IF([6]ES!F21="", "", [6]ES!F21)</f>
        <v>-10.310404</v>
      </c>
      <c r="G21" s="47">
        <f>IF([6]ES!G21="", "", [6]ES!G21)</f>
        <v>100</v>
      </c>
      <c r="H21" s="48">
        <f>IF([6]ES!H21="", "", [6]ES!H21)</f>
        <v>100</v>
      </c>
    </row>
  </sheetData>
  <mergeCells count="2">
    <mergeCell ref="B2:F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3" sqref="B3:C6"/>
    </sheetView>
  </sheetViews>
  <sheetFormatPr defaultRowHeight="15" x14ac:dyDescent="0.25"/>
  <cols>
    <col min="1" max="1" width="28.85546875" customWidth="1"/>
    <col min="2" max="2" width="16.28515625" customWidth="1"/>
    <col min="3" max="3" width="20.28515625" customWidth="1"/>
  </cols>
  <sheetData>
    <row r="1" spans="1:3" x14ac:dyDescent="0.25">
      <c r="A1" s="1" t="s">
        <v>7</v>
      </c>
    </row>
    <row r="2" spans="1:3" x14ac:dyDescent="0.25">
      <c r="A2" s="106"/>
      <c r="B2" s="107" t="s">
        <v>107</v>
      </c>
      <c r="C2" s="108" t="s">
        <v>108</v>
      </c>
    </row>
    <row r="3" spans="1:3" x14ac:dyDescent="0.25">
      <c r="A3" s="49" t="s">
        <v>109</v>
      </c>
      <c r="B3" s="41">
        <f>IF([7]ES!L2="", "", [7]ES!L2)</f>
        <v>26600.405159000002</v>
      </c>
      <c r="C3" s="45">
        <f>IF([7]ES!M2="", "", [7]ES!M2)</f>
        <v>26590.094754999998</v>
      </c>
    </row>
    <row r="4" spans="1:3" x14ac:dyDescent="0.25">
      <c r="A4" s="49" t="s">
        <v>110</v>
      </c>
      <c r="B4" s="41">
        <f>IF([7]ES!L3="", "", [7]ES!L3)</f>
        <v>12401.158359999999</v>
      </c>
      <c r="C4" s="45">
        <f>IF([7]ES!M3="", "", [7]ES!M3)</f>
        <v>6464.6010180000003</v>
      </c>
    </row>
    <row r="5" spans="1:3" x14ac:dyDescent="0.25">
      <c r="A5" s="49" t="s">
        <v>111</v>
      </c>
      <c r="B5" s="41">
        <f>IF([7]ES!L4="", "", [7]ES!L4)</f>
        <v>0</v>
      </c>
      <c r="C5" s="45">
        <f>IF([7]ES!M4="", "", [7]ES!M4)</f>
        <v>1952.1969280000001</v>
      </c>
    </row>
    <row r="6" spans="1:3" x14ac:dyDescent="0.25">
      <c r="A6" s="50" t="s">
        <v>112</v>
      </c>
      <c r="B6" s="41">
        <f>IF([7]ES!L5="", "", [7]ES!L5)</f>
        <v>39001.563519000003</v>
      </c>
      <c r="C6" s="45">
        <f>IF([7]ES!M5="", "", [7]ES!M5)</f>
        <v>35006.892700999997</v>
      </c>
    </row>
    <row r="7" spans="1:3" x14ac:dyDescent="0.25">
      <c r="A7" s="51" t="s">
        <v>113</v>
      </c>
      <c r="B7" s="52">
        <f>IF([7]ES!L6="", "", [7]ES!L6)</f>
        <v>0.68203432782999451</v>
      </c>
      <c r="C7" s="53">
        <f>IF([7]ES!M6="", "", [7]ES!M6)</f>
        <v>0.75956740811332946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Greunz</dc:creator>
  <cp:lastModifiedBy>Ruggero Fornoni</cp:lastModifiedBy>
  <dcterms:created xsi:type="dcterms:W3CDTF">2016-06-08T07:36:57Z</dcterms:created>
  <dcterms:modified xsi:type="dcterms:W3CDTF">2016-09-21T14:03:51Z</dcterms:modified>
</cp:coreProperties>
</file>