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4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1" i="1" l="1"/>
  <c r="R121" i="1"/>
  <c r="Q121" i="1"/>
  <c r="S120" i="1"/>
  <c r="R120" i="1"/>
  <c r="Q120" i="1"/>
  <c r="S119" i="1"/>
  <c r="R119" i="1"/>
  <c r="Q119" i="1"/>
  <c r="S118" i="1"/>
  <c r="R118" i="1"/>
  <c r="Q118" i="1"/>
  <c r="S117" i="1"/>
  <c r="R117" i="1"/>
  <c r="Q117" i="1"/>
  <c r="S116" i="1"/>
  <c r="R116" i="1"/>
  <c r="Q116" i="1"/>
  <c r="S115" i="1"/>
  <c r="R115" i="1"/>
  <c r="Q115" i="1"/>
  <c r="S114" i="1"/>
  <c r="R114" i="1"/>
  <c r="Q114" i="1"/>
  <c r="S113" i="1"/>
  <c r="R113" i="1"/>
  <c r="Q113" i="1"/>
  <c r="S112" i="1"/>
  <c r="R112" i="1"/>
  <c r="Q112" i="1"/>
  <c r="S111" i="1"/>
  <c r="R111" i="1"/>
  <c r="Q111" i="1"/>
  <c r="S110" i="1"/>
  <c r="R110" i="1"/>
  <c r="Q110" i="1"/>
  <c r="S109" i="1"/>
  <c r="R109" i="1"/>
  <c r="Q109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Q104" i="1"/>
  <c r="S103" i="1"/>
  <c r="R103" i="1"/>
  <c r="Q103" i="1"/>
  <c r="S102" i="1"/>
  <c r="R102" i="1"/>
  <c r="Q102" i="1"/>
  <c r="S101" i="1"/>
  <c r="R101" i="1"/>
  <c r="Q101" i="1"/>
  <c r="S100" i="1"/>
  <c r="R100" i="1"/>
  <c r="Q100" i="1"/>
  <c r="S99" i="1"/>
  <c r="R99" i="1"/>
  <c r="Q99" i="1"/>
  <c r="S98" i="1"/>
  <c r="R98" i="1"/>
  <c r="Q98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91" i="1"/>
  <c r="R91" i="1"/>
  <c r="Q91" i="1"/>
  <c r="S90" i="1"/>
  <c r="R90" i="1"/>
  <c r="Q90" i="1"/>
  <c r="S89" i="1"/>
  <c r="R89" i="1"/>
  <c r="Q89" i="1"/>
  <c r="S88" i="1"/>
  <c r="R88" i="1"/>
  <c r="Q88" i="1"/>
  <c r="S87" i="1"/>
  <c r="R87" i="1"/>
  <c r="Q87" i="1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S81" i="1"/>
  <c r="R81" i="1"/>
  <c r="Q81" i="1"/>
  <c r="S80" i="1"/>
  <c r="R80" i="1"/>
  <c r="Q80" i="1"/>
  <c r="S79" i="1"/>
  <c r="R79" i="1"/>
  <c r="Q79" i="1"/>
  <c r="S78" i="1"/>
  <c r="R78" i="1"/>
  <c r="Q78" i="1"/>
  <c r="S77" i="1"/>
  <c r="R77" i="1"/>
  <c r="Q77" i="1"/>
  <c r="S76" i="1"/>
  <c r="R76" i="1"/>
  <c r="Q76" i="1"/>
  <c r="S75" i="1"/>
  <c r="R75" i="1"/>
  <c r="Q75" i="1"/>
  <c r="S74" i="1"/>
  <c r="R74" i="1"/>
  <c r="Q74" i="1"/>
  <c r="S73" i="1"/>
  <c r="R73" i="1"/>
  <c r="Q73" i="1"/>
  <c r="S72" i="1"/>
  <c r="R72" i="1"/>
  <c r="Q72" i="1"/>
  <c r="S71" i="1"/>
  <c r="R71" i="1"/>
  <c r="Q71" i="1"/>
  <c r="S70" i="1"/>
  <c r="R70" i="1"/>
  <c r="Q70" i="1"/>
  <c r="S69" i="1"/>
  <c r="R69" i="1"/>
  <c r="Q69" i="1"/>
  <c r="S68" i="1"/>
  <c r="R68" i="1"/>
  <c r="Q68" i="1"/>
  <c r="S67" i="1"/>
  <c r="R67" i="1"/>
  <c r="Q67" i="1"/>
  <c r="S66" i="1"/>
  <c r="R66" i="1"/>
  <c r="Q66" i="1"/>
  <c r="S65" i="1"/>
  <c r="R65" i="1"/>
  <c r="Q65" i="1"/>
  <c r="S64" i="1"/>
  <c r="R64" i="1"/>
  <c r="Q64" i="1"/>
  <c r="S63" i="1"/>
  <c r="R63" i="1"/>
  <c r="Q63" i="1"/>
  <c r="S62" i="1"/>
  <c r="R62" i="1"/>
  <c r="Q62" i="1"/>
  <c r="S61" i="1"/>
  <c r="R61" i="1"/>
  <c r="Q61" i="1"/>
  <c r="S60" i="1"/>
  <c r="R60" i="1"/>
  <c r="Q60" i="1"/>
  <c r="S59" i="1"/>
  <c r="R59" i="1"/>
  <c r="Q59" i="1"/>
  <c r="S58" i="1"/>
  <c r="R58" i="1"/>
  <c r="Q58" i="1"/>
  <c r="S57" i="1"/>
  <c r="R57" i="1"/>
  <c r="Q57" i="1"/>
  <c r="S56" i="1"/>
  <c r="R56" i="1"/>
  <c r="Q56" i="1"/>
  <c r="S55" i="1"/>
  <c r="R55" i="1"/>
  <c r="Q55" i="1"/>
  <c r="S54" i="1"/>
  <c r="R54" i="1"/>
  <c r="Q54" i="1"/>
  <c r="S53" i="1"/>
  <c r="R53" i="1"/>
  <c r="Q53" i="1"/>
  <c r="S52" i="1"/>
  <c r="R52" i="1"/>
  <c r="Q52" i="1"/>
  <c r="S51" i="1"/>
  <c r="R51" i="1"/>
  <c r="Q51" i="1"/>
  <c r="S50" i="1"/>
  <c r="R50" i="1"/>
  <c r="Q50" i="1"/>
  <c r="S49" i="1"/>
  <c r="R49" i="1"/>
  <c r="Q49" i="1"/>
  <c r="S48" i="1"/>
  <c r="R48" i="1"/>
  <c r="Q48" i="1"/>
  <c r="S47" i="1"/>
  <c r="R47" i="1"/>
  <c r="Q47" i="1"/>
  <c r="S46" i="1"/>
  <c r="R46" i="1"/>
  <c r="Q46" i="1"/>
  <c r="S45" i="1"/>
  <c r="R45" i="1"/>
  <c r="Q45" i="1"/>
  <c r="S44" i="1"/>
  <c r="R44" i="1"/>
  <c r="Q44" i="1"/>
  <c r="S43" i="1"/>
  <c r="R43" i="1"/>
  <c r="Q43" i="1"/>
  <c r="S42" i="1"/>
  <c r="R42" i="1"/>
  <c r="Q42" i="1"/>
  <c r="S41" i="1"/>
  <c r="R41" i="1"/>
  <c r="Q41" i="1"/>
  <c r="S40" i="1"/>
  <c r="R40" i="1"/>
  <c r="Q40" i="1"/>
  <c r="S39" i="1"/>
  <c r="R39" i="1"/>
  <c r="Q39" i="1"/>
  <c r="S38" i="1"/>
  <c r="R38" i="1"/>
  <c r="Q38" i="1"/>
  <c r="S37" i="1"/>
  <c r="R37" i="1"/>
  <c r="Q37" i="1"/>
  <c r="S36" i="1"/>
  <c r="R36" i="1"/>
  <c r="Q36" i="1"/>
  <c r="S35" i="1"/>
  <c r="R35" i="1"/>
  <c r="Q35" i="1"/>
  <c r="S34" i="1"/>
  <c r="R34" i="1"/>
  <c r="Q34" i="1"/>
  <c r="S33" i="1"/>
  <c r="R33" i="1"/>
  <c r="Q33" i="1"/>
  <c r="S32" i="1"/>
  <c r="R32" i="1"/>
  <c r="Q32" i="1"/>
  <c r="S31" i="1"/>
  <c r="R31" i="1"/>
  <c r="Q31" i="1"/>
  <c r="S30" i="1"/>
  <c r="R30" i="1"/>
  <c r="Q30" i="1"/>
  <c r="S29" i="1"/>
  <c r="R29" i="1"/>
  <c r="Q29" i="1"/>
  <c r="S28" i="1"/>
  <c r="R28" i="1"/>
  <c r="Q28" i="1"/>
  <c r="S27" i="1"/>
  <c r="R27" i="1"/>
  <c r="Q27" i="1"/>
  <c r="S26" i="1"/>
  <c r="R26" i="1"/>
  <c r="Q26" i="1"/>
  <c r="S25" i="1"/>
  <c r="R25" i="1"/>
  <c r="Q25" i="1"/>
  <c r="S24" i="1"/>
  <c r="R24" i="1"/>
  <c r="Q24" i="1"/>
  <c r="S23" i="1"/>
  <c r="R23" i="1"/>
  <c r="Q23" i="1"/>
  <c r="S22" i="1"/>
  <c r="R22" i="1"/>
  <c r="Q22" i="1"/>
  <c r="S21" i="1"/>
  <c r="R21" i="1"/>
  <c r="Q21" i="1"/>
  <c r="S20" i="1"/>
  <c r="R20" i="1"/>
  <c r="Q20" i="1"/>
  <c r="S19" i="1"/>
  <c r="R19" i="1"/>
  <c r="Q19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S5" i="1"/>
  <c r="R5" i="1"/>
  <c r="Q5" i="1"/>
  <c r="S4" i="1"/>
  <c r="R4" i="1"/>
  <c r="Q4" i="1"/>
  <c r="S3" i="1"/>
  <c r="R3" i="1"/>
  <c r="Q3" i="1"/>
  <c r="S2" i="1"/>
  <c r="R2" i="1"/>
  <c r="Q2" i="1"/>
  <c r="A21" i="11" l="1"/>
  <c r="B21" i="11"/>
  <c r="C21" i="11"/>
  <c r="D21" i="11"/>
  <c r="F2" i="1" l="1"/>
  <c r="B3" i="11" l="1"/>
  <c r="C3" i="11"/>
  <c r="D3" i="11"/>
  <c r="B4" i="11"/>
  <c r="C4" i="11"/>
  <c r="D4" i="1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A18" i="11"/>
  <c r="A19" i="11"/>
  <c r="A20" i="11"/>
  <c r="A17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3" i="1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A18" i="6"/>
  <c r="A17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E11" i="5"/>
  <c r="D11" i="5"/>
  <c r="C11" i="5"/>
  <c r="B11" i="5"/>
  <c r="E10" i="5"/>
  <c r="D10" i="5"/>
  <c r="C10" i="5"/>
  <c r="B10" i="5"/>
  <c r="E9" i="5"/>
  <c r="D9" i="5"/>
  <c r="C9" i="5"/>
  <c r="B9" i="5"/>
  <c r="I8" i="5"/>
  <c r="H8" i="5"/>
  <c r="G8" i="5"/>
  <c r="F8" i="5"/>
  <c r="E8" i="5"/>
  <c r="D8" i="5"/>
  <c r="C8" i="5"/>
  <c r="B8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P2" i="1"/>
  <c r="O2" i="1"/>
  <c r="M2" i="1"/>
  <c r="L2" i="1"/>
  <c r="K2" i="1"/>
  <c r="J2" i="1"/>
  <c r="I2" i="1"/>
  <c r="H2" i="1"/>
  <c r="G2" i="1"/>
  <c r="D2" i="1"/>
  <c r="C2" i="1"/>
  <c r="B2" i="1"/>
  <c r="E18" i="6" l="1"/>
  <c r="D18" i="6"/>
  <c r="C18" i="6"/>
  <c r="B18" i="6"/>
  <c r="E17" i="6"/>
  <c r="D17" i="6"/>
  <c r="C17" i="6"/>
  <c r="B17" i="6"/>
  <c r="E16" i="6"/>
  <c r="D16" i="6"/>
  <c r="C16" i="6"/>
  <c r="B16" i="6"/>
  <c r="F5" i="5" l="1"/>
  <c r="G15" i="5" l="1"/>
  <c r="G5" i="5"/>
  <c r="I15" i="5"/>
  <c r="I5" i="5"/>
  <c r="E15" i="5"/>
  <c r="E5" i="5"/>
  <c r="C15" i="5"/>
  <c r="C5" i="5"/>
  <c r="H15" i="5"/>
  <c r="H5" i="5"/>
  <c r="D15" i="5"/>
  <c r="D5" i="5"/>
  <c r="F15" i="5"/>
  <c r="H9" i="5"/>
  <c r="G9" i="5"/>
  <c r="I9" i="5"/>
  <c r="I16" i="5" l="1"/>
  <c r="I6" i="5"/>
  <c r="G16" i="5"/>
  <c r="G6" i="5"/>
  <c r="H16" i="5"/>
  <c r="H6" i="5"/>
  <c r="D16" i="5"/>
  <c r="D6" i="5"/>
  <c r="E16" i="5"/>
  <c r="E6" i="5"/>
  <c r="B15" i="5"/>
  <c r="B5" i="5"/>
  <c r="C16" i="5"/>
  <c r="C6" i="5"/>
  <c r="F16" i="5"/>
  <c r="F6" i="5"/>
  <c r="B16" i="5"/>
  <c r="B6" i="5"/>
  <c r="F9" i="5"/>
  <c r="I10" i="5"/>
  <c r="G10" i="5"/>
  <c r="F10" i="5"/>
  <c r="H10" i="5"/>
  <c r="H7" i="5"/>
  <c r="B7" i="5" l="1"/>
  <c r="E14" i="5"/>
  <c r="E7" i="5"/>
  <c r="F13" i="5"/>
  <c r="F7" i="5"/>
  <c r="G13" i="5"/>
  <c r="G7" i="5"/>
  <c r="D13" i="5"/>
  <c r="D7" i="5"/>
  <c r="C13" i="5"/>
  <c r="C7" i="5"/>
  <c r="I14" i="5"/>
  <c r="I7" i="5"/>
  <c r="G14" i="5"/>
  <c r="I13" i="5"/>
  <c r="I12" i="5"/>
  <c r="F12" i="5"/>
  <c r="F14" i="5"/>
  <c r="G12" i="5"/>
  <c r="F11" i="5"/>
  <c r="B12" i="5"/>
  <c r="B14" i="5"/>
  <c r="B13" i="5"/>
  <c r="G11" i="5"/>
  <c r="D14" i="5"/>
  <c r="D12" i="5"/>
  <c r="E12" i="5"/>
  <c r="E13" i="5"/>
  <c r="I11" i="5"/>
  <c r="C14" i="5"/>
  <c r="C12" i="5"/>
  <c r="H14" i="5"/>
  <c r="H13" i="5"/>
  <c r="H12" i="5"/>
  <c r="H11" i="5"/>
  <c r="B21" i="5" l="1"/>
  <c r="B22" i="5" l="1"/>
  <c r="I21" i="5"/>
  <c r="G22" i="5"/>
  <c r="C21" i="5"/>
  <c r="F22" i="5"/>
  <c r="C22" i="5"/>
  <c r="E21" i="5"/>
  <c r="H21" i="5"/>
  <c r="E22" i="5"/>
  <c r="H22" i="5"/>
  <c r="F21" i="5"/>
  <c r="D21" i="5"/>
  <c r="D22" i="5"/>
  <c r="G21" i="5"/>
  <c r="I22" i="5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<sst xmlns="http://schemas.openxmlformats.org/spreadsheetml/2006/main" count="164" uniqueCount="125">
  <si>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</si>
  <si>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</si>
  <si>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</si>
  <si>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</si>
  <si>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</si>
  <si>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</si>
  <si>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</si>
  <si>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</si>
  <si>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</si>
  <si>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</si>
  <si>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EU15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</si>
  <si>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</si>
  <si>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</si>
  <si>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</si>
  <si>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</si>
  <si>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</si>
  <si>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</si>
  <si>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</si>
  <si>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</si>
  <si>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</si>
  <si>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</si>
  <si>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</si>
  <si>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</si>
  <si>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</si>
  <si>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</si>
  <si>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</si>
  <si>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</si>
  <si>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</si>
  <si>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</si>
  <si>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</si>
  <si>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</si>
  <si>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</si>
  <si>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</si>
  <si>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</si>
  <si>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</si>
  <si>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</si>
  <si>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</si>
  <si>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</si>
  <si>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</si>
  <si>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</si>
  <si>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</si>
  <si>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</si>
  <si>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</si>
  <si>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</si>
  <si>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</si>
  <si>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</si>
  <si>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</si>
  <si>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</si>
  <si>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</si>
  <si>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</si>
  <si>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</si>
  <si>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</si>
  <si>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</si>
  <si>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</si>
  <si>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</si>
  <si>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</si>
  <si>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</si>
  <si>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</si>
  <si>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</si>
  <si>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</si>
  <si>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</si>
  <si>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</si>
  <si>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</si>
  <si>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</si>
  <si>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</si>
  <si>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</si>
  <si>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</si>
  <si>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</si>
  <si>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</si>
  <si>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</si>
  <si>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</si>
  <si>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</si>
  <si>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</si>
  <si>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</si>
  <si>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EU15 figures are the total for the EU15 countries for comparison.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</si>
  <si>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</si>
  <si>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</si>
  <si>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</si>
  <si>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</si>
  <si>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</si>
  <si>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</si>
  <si>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</si>
  <si>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</si>
  <si>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</si>
  <si>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</si>
  <si>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</si>
  <si>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</si>
  <si>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</si>
  <si>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</si>
  <si>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</si>
  <si>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</si>
  <si>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</si>
  <si>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</si>
  <si>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</si>
  <si>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</si>
  <si>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</si>
  <si>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</si>
  <si>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</si>
  <si>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</si>
  <si>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</si>
  <si>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</si>
  <si>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</si>
  <si>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</si>
  <si>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</si>
  <si>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</si>
  <si>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</si>
  <si>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</si>
  <si>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</si>
  <si>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</si>
  <si>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</si>
  <si>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</si>
  <si>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</si>
  <si>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</si>
  <si>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</si>
  <si>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</si>
  <si>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</si>
  <si>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</si>
  <si>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</si>
  <si>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</si>
  <si>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</si>
  <si>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</si>
  <si>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</si>
  <si>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</si>
  <si>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2016 (March)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</si>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</sst>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;\-0.0;\-;@"/>
    <numFmt numFmtId="166" formatCode="#,##0.0"/>
    <numFmt numFmtId="167" formatCode="0;\-0;\-;@"/>
    <numFmt numFmtId="168" formatCode="0.0%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88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0" fontId="11" fillId="2" borderId="0" xfId="0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1" fillId="2" borderId="0" xfId="3" applyFont="1" applyFill="1" applyBorder="1" applyAlignment="1"/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left"/>
    </xf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0" fontId="11" fillId="3" borderId="0" xfId="0" applyFont="1" applyFill="1" applyBorder="1"/>
    <xf numFmtId="0" fontId="10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165" fontId="9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7" xfId="0" applyNumberFormat="1" applyFont="1" applyFill="1" applyBorder="1"/>
    <xf numFmtId="165" fontId="12" fillId="0" borderId="0" xfId="0" applyNumberFormat="1" applyFont="1" applyFill="1" applyBorder="1"/>
    <xf numFmtId="165" fontId="12" fillId="0" borderId="10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168" fontId="12" fillId="0" borderId="11" xfId="0" applyNumberFormat="1" applyFont="1" applyBorder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1" fontId="10" fillId="0" borderId="9" xfId="2" applyNumberFormat="1" applyFont="1" applyFill="1" applyBorder="1" applyAlignment="1">
      <alignment horizontal="left" vertical="top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EU27</v>
          </cell>
          <cell r="C3" t="str">
            <v>EU15</v>
          </cell>
          <cell r="D3" t="str">
            <v>EL</v>
          </cell>
          <cell r="F3" t="str">
            <v>EL11</v>
          </cell>
          <cell r="G3" t="str">
            <v>EL14</v>
          </cell>
          <cell r="H3" t="str">
            <v>EL21</v>
          </cell>
          <cell r="I3" t="str">
            <v>EL22</v>
          </cell>
          <cell r="J3" t="str">
            <v>EL23</v>
          </cell>
          <cell r="K3" t="str">
            <v>EL25</v>
          </cell>
          <cell r="L3" t="str">
            <v>EL41</v>
          </cell>
          <cell r="M3" t="str">
            <v>EL43</v>
          </cell>
          <cell r="O3" t="str">
            <v>EL12</v>
          </cell>
          <cell r="P3" t="str">
            <v>EL13</v>
          </cell>
          <cell r="Q3" t="str">
            <v>EL30</v>
          </cell>
          <cell r="R3" t="str">
            <v>EL24</v>
          </cell>
          <cell r="S3" t="str">
            <v>EL42</v>
          </cell>
        </row>
        <row r="4">
          <cell r="B4" t="str">
            <v>EU27</v>
          </cell>
          <cell r="C4" t="str">
            <v>EU15</v>
          </cell>
          <cell r="D4" t="str">
            <v>Country</v>
          </cell>
          <cell r="E4" t="str">
            <v>Total Convergence</v>
          </cell>
          <cell r="F4" t="str">
            <v>Anatoliki Makedonia, Thraki</v>
          </cell>
          <cell r="G4" t="str">
            <v>Thessalia</v>
          </cell>
          <cell r="H4" t="str">
            <v>Ipeiros</v>
          </cell>
          <cell r="I4" t="str">
            <v>Ionia Nisia</v>
          </cell>
          <cell r="J4" t="str">
            <v>Dytiki Ellada</v>
          </cell>
          <cell r="K4" t="str">
            <v>Peloponnisos</v>
          </cell>
          <cell r="L4" t="str">
            <v>Voreio Aigaio</v>
          </cell>
          <cell r="M4" t="str">
            <v>Kriti</v>
          </cell>
          <cell r="N4" t="str">
            <v>Total Transition</v>
          </cell>
          <cell r="O4" t="str">
            <v>Kentriki Makedonia</v>
          </cell>
          <cell r="P4" t="str">
            <v>Dytiki Makedonia</v>
          </cell>
          <cell r="Q4" t="str">
            <v>Attiki</v>
          </cell>
          <cell r="R4" t="str">
            <v>Sterea Ellada</v>
          </cell>
          <cell r="S4" t="str">
            <v>Notio Aigaio</v>
          </cell>
        </row>
        <row r="6">
          <cell r="B6">
            <v>482332.31300000002</v>
          </cell>
          <cell r="C6">
            <v>377170.75799999991</v>
          </cell>
          <cell r="D6">
            <v>10775.627</v>
          </cell>
          <cell r="E6">
            <v>3928.683</v>
          </cell>
          <cell r="F6">
            <v>582.75</v>
          </cell>
          <cell r="G6">
            <v>739.42100000000005</v>
          </cell>
          <cell r="H6">
            <v>337.51299999999998</v>
          </cell>
          <cell r="I6">
            <v>203.65799999999999</v>
          </cell>
          <cell r="J6">
            <v>707.2</v>
          </cell>
          <cell r="K6">
            <v>585.63800000000003</v>
          </cell>
          <cell r="L6">
            <v>196.904</v>
          </cell>
          <cell r="M6">
            <v>575.59900000000005</v>
          </cell>
          <cell r="N6">
            <v>6846.9439999999995</v>
          </cell>
          <cell r="O6">
            <v>1828.425</v>
          </cell>
          <cell r="P6">
            <v>287.15600000000001</v>
          </cell>
          <cell r="Q6">
            <v>3871.527</v>
          </cell>
          <cell r="R6">
            <v>553.88199999999995</v>
          </cell>
          <cell r="S6">
            <v>305.95400000000001</v>
          </cell>
        </row>
        <row r="7">
          <cell r="B7">
            <v>492213.48900000006</v>
          </cell>
          <cell r="C7">
            <v>389386.80300000001</v>
          </cell>
          <cell r="D7">
            <v>11004.716</v>
          </cell>
          <cell r="E7">
            <v>3976.4449999999997</v>
          </cell>
          <cell r="F7">
            <v>600.03399999999999</v>
          </cell>
          <cell r="G7">
            <v>741.76499999999999</v>
          </cell>
          <cell r="H7">
            <v>342.916</v>
          </cell>
          <cell r="I7">
            <v>206.703</v>
          </cell>
          <cell r="J7">
            <v>696.05100000000004</v>
          </cell>
          <cell r="K7">
            <v>585.10699999999997</v>
          </cell>
          <cell r="L7">
            <v>199.18700000000001</v>
          </cell>
          <cell r="M7">
            <v>604.68200000000002</v>
          </cell>
          <cell r="N7">
            <v>7028.2709999999988</v>
          </cell>
          <cell r="O7">
            <v>1890.2439999999999</v>
          </cell>
          <cell r="P7">
            <v>287.21499999999997</v>
          </cell>
          <cell r="Q7">
            <v>3971.4409999999998</v>
          </cell>
          <cell r="R7">
            <v>554.65899999999999</v>
          </cell>
          <cell r="S7">
            <v>324.71199999999999</v>
          </cell>
        </row>
        <row r="8">
          <cell r="B8">
            <v>500904.69900000008</v>
          </cell>
          <cell r="C8">
            <v>400039.81199999998</v>
          </cell>
          <cell r="D8">
            <v>11003.615</v>
          </cell>
          <cell r="E8">
            <v>4002.0730000000003</v>
          </cell>
          <cell r="F8">
            <v>610.10199999999998</v>
          </cell>
          <cell r="G8">
            <v>741.59299999999996</v>
          </cell>
          <cell r="H8">
            <v>343.12799999999999</v>
          </cell>
          <cell r="I8">
            <v>208.24100000000001</v>
          </cell>
          <cell r="J8">
            <v>682.58299999999997</v>
          </cell>
          <cell r="K8">
            <v>586.86300000000006</v>
          </cell>
          <cell r="L8">
            <v>199.47800000000001</v>
          </cell>
          <cell r="M8">
            <v>630.08500000000004</v>
          </cell>
          <cell r="N8">
            <v>7001.5420000000004</v>
          </cell>
          <cell r="O8">
            <v>1912.624</v>
          </cell>
          <cell r="P8">
            <v>281.32400000000001</v>
          </cell>
          <cell r="Q8">
            <v>3912.8490000000002</v>
          </cell>
          <cell r="R8">
            <v>560.09299999999996</v>
          </cell>
          <cell r="S8">
            <v>334.65199999999999</v>
          </cell>
        </row>
        <row r="9">
          <cell r="B9">
            <v>504225.53999999992</v>
          </cell>
          <cell r="C9">
            <v>403772.03099999996</v>
          </cell>
          <cell r="D9">
            <v>10858.018</v>
          </cell>
          <cell r="E9">
            <v>3972.2560000000003</v>
          </cell>
          <cell r="F9">
            <v>606.49</v>
          </cell>
          <cell r="G9">
            <v>733.66300000000001</v>
          </cell>
          <cell r="H9">
            <v>339.142</v>
          </cell>
          <cell r="I9">
            <v>207.059</v>
          </cell>
          <cell r="J9">
            <v>673.26300000000003</v>
          </cell>
          <cell r="K9">
            <v>583.43100000000004</v>
          </cell>
          <cell r="L9">
            <v>197.69499999999999</v>
          </cell>
          <cell r="M9">
            <v>631.51300000000003</v>
          </cell>
          <cell r="N9">
            <v>6885.7619999999997</v>
          </cell>
          <cell r="O9">
            <v>1893.8779999999999</v>
          </cell>
          <cell r="P9">
            <v>276.423</v>
          </cell>
          <cell r="Q9">
            <v>3822.8429999999998</v>
          </cell>
          <cell r="R9">
            <v>557.75300000000004</v>
          </cell>
          <cell r="S9">
            <v>334.86500000000001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36.458973570633056</v>
          </cell>
          <cell r="F11">
            <v>5.4080379731035606</v>
          </cell>
          <cell r="G11">
            <v>6.861976569901687</v>
          </cell>
          <cell r="H11">
            <v>3.1321889668229979</v>
          </cell>
          <cell r="I11">
            <v>1.8899874689426424</v>
          </cell>
          <cell r="J11">
            <v>6.5629591670164533</v>
          </cell>
          <cell r="K11">
            <v>5.4348391977561956</v>
          </cell>
          <cell r="L11">
            <v>1.8273089816490493</v>
          </cell>
          <cell r="M11">
            <v>5.3416752454404737</v>
          </cell>
          <cell r="N11">
            <v>63.54102642936693</v>
          </cell>
          <cell r="O11">
            <v>16.968154150101892</v>
          </cell>
          <cell r="P11">
            <v>2.6648658124487792</v>
          </cell>
          <cell r="Q11">
            <v>35.928554319855351</v>
          </cell>
          <cell r="R11">
            <v>5.1401370890065134</v>
          </cell>
          <cell r="S11">
            <v>2.8393150579544004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36.134008365140907</v>
          </cell>
          <cell r="F12">
            <v>5.4525169027533282</v>
          </cell>
          <cell r="G12">
            <v>6.7404283763433783</v>
          </cell>
          <cell r="H12">
            <v>3.1160822323810988</v>
          </cell>
          <cell r="I12">
            <v>1.8783128978521573</v>
          </cell>
          <cell r="J12">
            <v>6.3250246530669214</v>
          </cell>
          <cell r="K12">
            <v>5.3168750561123064</v>
          </cell>
          <cell r="L12">
            <v>1.8100149063365198</v>
          </cell>
          <cell r="M12">
            <v>5.4947533402951967</v>
          </cell>
          <cell r="N12">
            <v>63.865991634859078</v>
          </cell>
          <cell r="O12">
            <v>17.176672255785611</v>
          </cell>
          <cell r="P12">
            <v>2.609926507871716</v>
          </cell>
          <cell r="Q12">
            <v>36.08853695088542</v>
          </cell>
          <cell r="R12">
            <v>5.0401936769654032</v>
          </cell>
          <cell r="S12">
            <v>2.9506622433509411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36.370529139741805</v>
          </cell>
          <cell r="F13">
            <v>5.5445596742525067</v>
          </cell>
          <cell r="G13">
            <v>6.7395396876390166</v>
          </cell>
          <cell r="H13">
            <v>3.1183206609827772</v>
          </cell>
          <cell r="I13">
            <v>1.8924780628911502</v>
          </cell>
          <cell r="J13">
            <v>6.2032613827364909</v>
          </cell>
          <cell r="K13">
            <v>5.3333654439927249</v>
          </cell>
          <cell r="L13">
            <v>1.8128405982942879</v>
          </cell>
          <cell r="M13">
            <v>5.7261636289528486</v>
          </cell>
          <cell r="N13">
            <v>63.629470860258195</v>
          </cell>
          <cell r="O13">
            <v>17.381778624570199</v>
          </cell>
          <cell r="P13">
            <v>2.556650700701542</v>
          </cell>
          <cell r="Q13">
            <v>35.559668345357416</v>
          </cell>
          <cell r="R13">
            <v>5.0900817594944936</v>
          </cell>
          <cell r="S13">
            <v>3.0412914301345508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36.583619588768414</v>
          </cell>
          <cell r="F14">
            <v>5.5856418731300685</v>
          </cell>
          <cell r="G14">
            <v>6.7568777285136203</v>
          </cell>
          <cell r="H14">
            <v>3.1234245513315595</v>
          </cell>
          <cell r="I14">
            <v>1.9069686567106447</v>
          </cell>
          <cell r="J14">
            <v>6.2006067774063371</v>
          </cell>
          <cell r="K14">
            <v>5.3732734648257177</v>
          </cell>
          <cell r="L14">
            <v>1.8207282397210982</v>
          </cell>
          <cell r="M14">
            <v>5.8160982971293658</v>
          </cell>
          <cell r="N14">
            <v>63.416380411231586</v>
          </cell>
          <cell r="O14">
            <v>17.442207224191375</v>
          </cell>
          <cell r="P14">
            <v>2.5457961112239822</v>
          </cell>
          <cell r="Q14">
            <v>35.207558138142709</v>
          </cell>
          <cell r="R14">
            <v>5.1367846323334518</v>
          </cell>
          <cell r="S14">
            <v>3.0840343053400723</v>
          </cell>
        </row>
        <row r="16">
          <cell r="B16">
            <v>41.104337135512722</v>
          </cell>
          <cell r="C16">
            <v>46.347190695608631</v>
          </cell>
          <cell r="D16">
            <v>46.673387988290756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73.054082861532933</v>
          </cell>
          <cell r="O16">
            <v>59.612335702961182</v>
          </cell>
          <cell r="P16">
            <v>0</v>
          </cell>
          <cell r="Q16">
            <v>100</v>
          </cell>
          <cell r="R16">
            <v>0</v>
          </cell>
          <cell r="S16">
            <v>0</v>
          </cell>
        </row>
        <row r="17">
          <cell r="B17">
            <v>34.596649192117773</v>
          </cell>
          <cell r="C17">
            <v>33.641821757633615</v>
          </cell>
          <cell r="D17">
            <v>10.592272248901152</v>
          </cell>
          <cell r="E17">
            <v>29.33238636363636</v>
          </cell>
          <cell r="F17">
            <v>0</v>
          </cell>
          <cell r="G17">
            <v>27.724925251427017</v>
          </cell>
          <cell r="H17">
            <v>52.625698324022352</v>
          </cell>
          <cell r="I17">
            <v>0</v>
          </cell>
          <cell r="J17">
            <v>46.928648068669531</v>
          </cell>
          <cell r="K17">
            <v>0</v>
          </cell>
          <cell r="L17">
            <v>0</v>
          </cell>
          <cell r="M17">
            <v>74.326750448833025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B18">
            <v>0.79778501491759801</v>
          </cell>
          <cell r="C18">
            <v>0.90192117564076801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B19">
            <v>18.070885835123889</v>
          </cell>
          <cell r="C19">
            <v>14.427658338651758</v>
          </cell>
          <cell r="D19">
            <v>11.313045554641693</v>
          </cell>
          <cell r="E19">
            <v>23.114224137931032</v>
          </cell>
          <cell r="F19">
            <v>57.206464379947228</v>
          </cell>
          <cell r="G19">
            <v>39.100298994291926</v>
          </cell>
          <cell r="H19">
            <v>0</v>
          </cell>
          <cell r="I19">
            <v>0</v>
          </cell>
          <cell r="J19">
            <v>0</v>
          </cell>
          <cell r="K19">
            <v>52.362404741744285</v>
          </cell>
          <cell r="L19">
            <v>0</v>
          </cell>
          <cell r="M19">
            <v>0</v>
          </cell>
          <cell r="N19">
            <v>4.6427928738527982</v>
          </cell>
          <cell r="O19">
            <v>6.5821101621234588</v>
          </cell>
          <cell r="P19">
            <v>0</v>
          </cell>
          <cell r="Q19">
            <v>0</v>
          </cell>
          <cell r="R19">
            <v>37.283549783549773</v>
          </cell>
          <cell r="S19">
            <v>0</v>
          </cell>
        </row>
        <row r="20">
          <cell r="B20">
            <v>5.4303428223280079</v>
          </cell>
          <cell r="C20">
            <v>4.681408032465229</v>
          </cell>
          <cell r="D20">
            <v>31.421294208166405</v>
          </cell>
          <cell r="E20">
            <v>47.553389498432608</v>
          </cell>
          <cell r="F20">
            <v>42.793535620052772</v>
          </cell>
          <cell r="G20">
            <v>33.174775754281058</v>
          </cell>
          <cell r="H20">
            <v>47.374301675977655</v>
          </cell>
          <cell r="I20">
            <v>100</v>
          </cell>
          <cell r="J20">
            <v>53.071351931330483</v>
          </cell>
          <cell r="K20">
            <v>47.637595258255715</v>
          </cell>
          <cell r="L20">
            <v>100</v>
          </cell>
          <cell r="M20">
            <v>25.673249551166965</v>
          </cell>
          <cell r="N20">
            <v>22.303124264614279</v>
          </cell>
          <cell r="O20">
            <v>33.805554134915361</v>
          </cell>
          <cell r="P20">
            <v>100</v>
          </cell>
          <cell r="Q20">
            <v>0</v>
          </cell>
          <cell r="R20">
            <v>62.716450216450212</v>
          </cell>
          <cell r="S20">
            <v>100</v>
          </cell>
        </row>
        <row r="22">
          <cell r="B22">
            <v>0.33855882943167881</v>
          </cell>
          <cell r="C22">
            <v>0.53266661528537096</v>
          </cell>
          <cell r="D22">
            <v>0.35123344482446139</v>
          </cell>
          <cell r="E22">
            <v>0.20160209174970856</v>
          </cell>
          <cell r="F22">
            <v>0.48832246617926955</v>
          </cell>
          <cell r="G22">
            <v>5.2764480684186488E-2</v>
          </cell>
          <cell r="H22">
            <v>0.26504213603482096</v>
          </cell>
          <cell r="I22">
            <v>0.24765388960832357</v>
          </cell>
          <cell r="J22">
            <v>-0.2644925639526563</v>
          </cell>
          <cell r="K22">
            <v>-1.511743657822695E-2</v>
          </cell>
          <cell r="L22">
            <v>0.19231438164697412</v>
          </cell>
          <cell r="M22">
            <v>0.82490814321447559</v>
          </cell>
          <cell r="N22">
            <v>0.43658875525358631</v>
          </cell>
          <cell r="O22">
            <v>0.55572144680737789</v>
          </cell>
          <cell r="P22">
            <v>3.4240940849139534E-3</v>
          </cell>
          <cell r="Q22">
            <v>0.42556962439812551</v>
          </cell>
          <cell r="R22">
            <v>2.3366776800970435E-2</v>
          </cell>
          <cell r="S22">
            <v>0.99666514688669938</v>
          </cell>
        </row>
        <row r="23">
          <cell r="B23">
            <v>0.26826056383550956</v>
          </cell>
          <cell r="C23">
            <v>0.40389387536261534</v>
          </cell>
          <cell r="D23">
            <v>-0.14900127102693839</v>
          </cell>
          <cell r="E23">
            <v>-1.1710523115915361E-2</v>
          </cell>
          <cell r="F23">
            <v>0.11898094761999545</v>
          </cell>
          <cell r="G23">
            <v>-0.12195542158974781</v>
          </cell>
          <cell r="H23">
            <v>-0.12288688196951947</v>
          </cell>
          <cell r="I23">
            <v>1.9121788400866535E-2</v>
          </cell>
          <cell r="J23">
            <v>-0.36917124437123583</v>
          </cell>
          <cell r="K23">
            <v>-3.1867628783521784E-2</v>
          </cell>
          <cell r="L23">
            <v>-8.3505592043753296E-2</v>
          </cell>
          <cell r="M23">
            <v>0.48356349583797975</v>
          </cell>
          <cell r="N23">
            <v>-0.22735147735565286</v>
          </cell>
          <cell r="O23">
            <v>2.1342915971511722E-2</v>
          </cell>
          <cell r="P23">
            <v>-0.42463766552457427</v>
          </cell>
          <cell r="Q23">
            <v>-0.42282152082208091</v>
          </cell>
          <cell r="R23">
            <v>6.1826899953132397E-2</v>
          </cell>
          <cell r="S23">
            <v>0.34268393356884363</v>
          </cell>
        </row>
        <row r="25">
          <cell r="B25">
            <v>1.6378168717052137</v>
          </cell>
          <cell r="C25">
            <v>2.4195950524881367</v>
          </cell>
          <cell r="D25">
            <v>2.0698563526744196</v>
          </cell>
          <cell r="E25">
            <v>2.075453784385251</v>
          </cell>
          <cell r="F25">
            <v>3.4592878592878593</v>
          </cell>
          <cell r="G25">
            <v>1.1523881523516375</v>
          </cell>
          <cell r="H25">
            <v>3.4614962979203767</v>
          </cell>
          <cell r="I25">
            <v>3.1032417091398328</v>
          </cell>
          <cell r="J25">
            <v>-0.88588800904977372</v>
          </cell>
          <cell r="K25">
            <v>2.2541228540497711</v>
          </cell>
          <cell r="L25">
            <v>3.9135822532807869</v>
          </cell>
          <cell r="M25">
            <v>3.5116461286416412</v>
          </cell>
          <cell r="N25">
            <v>2.0652571424565469</v>
          </cell>
          <cell r="O25">
            <v>2.5896605001572395</v>
          </cell>
          <cell r="P25">
            <v>0.57808299321623091</v>
          </cell>
          <cell r="Q25">
            <v>1.797197849840644</v>
          </cell>
          <cell r="R25">
            <v>1.824215266067502</v>
          </cell>
          <cell r="S25">
            <v>4.1555266477967274</v>
          </cell>
        </row>
        <row r="26">
          <cell r="B26">
            <v>1.7268386970191303</v>
          </cell>
          <cell r="C26">
            <v>2.5351436987452294</v>
          </cell>
          <cell r="D26">
            <v>-1.096784324102503</v>
          </cell>
          <cell r="E26">
            <v>1.0503603092712208</v>
          </cell>
          <cell r="F26">
            <v>2.5225237236556595</v>
          </cell>
          <cell r="G26">
            <v>0.2914669740416439</v>
          </cell>
          <cell r="H26">
            <v>0.96525096525096521</v>
          </cell>
          <cell r="I26">
            <v>1.7817835251544483</v>
          </cell>
          <cell r="J26">
            <v>-2.0300236620592456</v>
          </cell>
          <cell r="K26">
            <v>2.6258445036548874</v>
          </cell>
          <cell r="L26">
            <v>1.8244162520646428</v>
          </cell>
          <cell r="M26">
            <v>2.0850628925617101</v>
          </cell>
          <cell r="N26">
            <v>-2.3135277509930967</v>
          </cell>
          <cell r="O26">
            <v>0.10649418805191288</v>
          </cell>
          <cell r="P26">
            <v>-1.8122312553313722</v>
          </cell>
          <cell r="Q26">
            <v>-4.4701658667471076</v>
          </cell>
          <cell r="R26">
            <v>2.8222745867280619</v>
          </cell>
          <cell r="S26">
            <v>0.75975017861982319</v>
          </cell>
        </row>
        <row r="28">
          <cell r="B28">
            <v>100</v>
          </cell>
          <cell r="C28">
            <v>115.46447044339597</v>
          </cell>
          <cell r="D28">
            <v>85.271888746594897</v>
          </cell>
          <cell r="E28">
            <v>68.805865182908661</v>
          </cell>
          <cell r="F28">
            <v>65.636889998232348</v>
          </cell>
          <cell r="G28">
            <v>65.636889998232348</v>
          </cell>
          <cell r="H28">
            <v>65.636889998232348</v>
          </cell>
          <cell r="I28">
            <v>85.48060092793051</v>
          </cell>
          <cell r="J28">
            <v>63.601637595186389</v>
          </cell>
          <cell r="K28">
            <v>71.233834106608754</v>
          </cell>
          <cell r="L28">
            <v>63.092824494424896</v>
          </cell>
          <cell r="M28">
            <v>77.848404416508146</v>
          </cell>
          <cell r="N28">
            <v>94.698152431184084</v>
          </cell>
          <cell r="O28">
            <v>70.216207905085767</v>
          </cell>
          <cell r="P28">
            <v>73.777899610416213</v>
          </cell>
          <cell r="Q28">
            <v>107.8683773614361</v>
          </cell>
          <cell r="R28">
            <v>91.077545036306901</v>
          </cell>
          <cell r="S28">
            <v>101.25380705153673</v>
          </cell>
        </row>
        <row r="29">
          <cell r="B29">
            <v>100</v>
          </cell>
          <cell r="C29">
            <v>112.33708707064017</v>
          </cell>
          <cell r="D29">
            <v>93.922576921419378</v>
          </cell>
          <cell r="E29">
            <v>73.737612863912432</v>
          </cell>
          <cell r="F29">
            <v>64.479972323832271</v>
          </cell>
          <cell r="G29">
            <v>71.825791955661259</v>
          </cell>
          <cell r="H29">
            <v>66.112376686460934</v>
          </cell>
          <cell r="I29">
            <v>92.63894757917673</v>
          </cell>
          <cell r="J29">
            <v>73.458196318289922</v>
          </cell>
          <cell r="K29">
            <v>73.866297408947091</v>
          </cell>
          <cell r="L29">
            <v>72.641994136975583</v>
          </cell>
          <cell r="M29">
            <v>83.660723584719079</v>
          </cell>
          <cell r="N29">
            <v>105.32958545971296</v>
          </cell>
          <cell r="O29">
            <v>74.27439849960426</v>
          </cell>
          <cell r="P29">
            <v>81.620218131433248</v>
          </cell>
          <cell r="Q29">
            <v>124.47083265043571</v>
          </cell>
          <cell r="R29">
            <v>86.517431219319235</v>
          </cell>
          <cell r="S29">
            <v>104.47387920823455</v>
          </cell>
        </row>
        <row r="30">
          <cell r="B30">
            <v>100</v>
          </cell>
          <cell r="C30">
            <v>111.50202512453984</v>
          </cell>
          <cell r="D30">
            <v>91.880071111868503</v>
          </cell>
          <cell r="E30">
            <v>71.614926610523298</v>
          </cell>
          <cell r="F30">
            <v>64.143148007530414</v>
          </cell>
          <cell r="G30">
            <v>68.780002080363943</v>
          </cell>
          <cell r="H30">
            <v>63.756743501460953</v>
          </cell>
          <cell r="I30">
            <v>90.032249914184263</v>
          </cell>
          <cell r="J30">
            <v>70.712024610711239</v>
          </cell>
          <cell r="K30">
            <v>73.030451647128004</v>
          </cell>
          <cell r="L30">
            <v>72.644047141058536</v>
          </cell>
          <cell r="M30">
            <v>79.985732756378297</v>
          </cell>
          <cell r="N30">
            <v>103.33859189700361</v>
          </cell>
          <cell r="O30">
            <v>73.416856153197458</v>
          </cell>
          <cell r="P30">
            <v>75.735283189614236</v>
          </cell>
          <cell r="Q30">
            <v>122.49022842401894</v>
          </cell>
          <cell r="R30">
            <v>83.076968804933969</v>
          </cell>
          <cell r="S30">
            <v>102.01078960233754</v>
          </cell>
        </row>
        <row r="31">
          <cell r="B31">
            <v>100</v>
          </cell>
          <cell r="C31">
            <v>110.22148804136785</v>
          </cell>
          <cell r="D31">
            <v>94.524301840614484</v>
          </cell>
          <cell r="E31">
            <v>72.836145692040702</v>
          </cell>
          <cell r="F31">
            <v>67.588115047459979</v>
          </cell>
          <cell r="G31">
            <v>70.045864685549432</v>
          </cell>
          <cell r="H31">
            <v>64.31111553000737</v>
          </cell>
          <cell r="I31">
            <v>88.888611910901901</v>
          </cell>
          <cell r="J31">
            <v>69.636239745867854</v>
          </cell>
          <cell r="K31">
            <v>74.55173902204676</v>
          </cell>
          <cell r="L31">
            <v>74.961363961728338</v>
          </cell>
          <cell r="M31">
            <v>81.924987936315119</v>
          </cell>
          <cell r="N31">
            <v>106.76984502538367</v>
          </cell>
          <cell r="O31">
            <v>74.55173902204676</v>
          </cell>
          <cell r="P31">
            <v>77.828738539499369</v>
          </cell>
          <cell r="Q31">
            <v>128.21260612033316</v>
          </cell>
          <cell r="R31">
            <v>82.334612875996697</v>
          </cell>
          <cell r="S31">
            <v>101.17736010134917</v>
          </cell>
        </row>
        <row r="32">
          <cell r="B32">
            <v>100</v>
          </cell>
          <cell r="C32">
            <v>109.34864922923195</v>
          </cell>
          <cell r="D32">
            <v>76.904389457738148</v>
          </cell>
          <cell r="E32">
            <v>58.84838353429457</v>
          </cell>
          <cell r="F32">
            <v>55.155782567502357</v>
          </cell>
          <cell r="G32">
            <v>55.155782567502357</v>
          </cell>
          <cell r="H32">
            <v>55.155782567502357</v>
          </cell>
          <cell r="I32">
            <v>68.561701941548066</v>
          </cell>
          <cell r="J32">
            <v>57.453940174481609</v>
          </cell>
          <cell r="K32">
            <v>61.667229120610266</v>
          </cell>
          <cell r="L32">
            <v>60.518150317120636</v>
          </cell>
          <cell r="M32">
            <v>63.965386727589532</v>
          </cell>
          <cell r="N32">
            <v>87.127355559919593</v>
          </cell>
          <cell r="O32">
            <v>60.135124049290752</v>
          </cell>
          <cell r="P32">
            <v>69.710780745037695</v>
          </cell>
          <cell r="Q32">
            <v>104.56617111755652</v>
          </cell>
          <cell r="R32">
            <v>68.178675673718175</v>
          </cell>
          <cell r="S32">
            <v>81.584595047763884</v>
          </cell>
        </row>
        <row r="33">
          <cell r="B33">
            <v>100</v>
          </cell>
          <cell r="C33">
            <v>108.68638203895958</v>
          </cell>
          <cell r="D33">
            <v>73.857130879193733</v>
          </cell>
          <cell r="E33">
            <v>57.249908277318127</v>
          </cell>
          <cell r="F33">
            <v>51.600665828369642</v>
          </cell>
          <cell r="G33">
            <v>56.461598116549382</v>
          </cell>
          <cell r="H33">
            <v>51.974583696691155</v>
          </cell>
          <cell r="I33">
            <v>65.809544824587363</v>
          </cell>
          <cell r="J33">
            <v>54.965926643263309</v>
          </cell>
          <cell r="K33">
            <v>60.574694668086096</v>
          </cell>
          <cell r="L33">
            <v>57.957269589835455</v>
          </cell>
          <cell r="M33">
            <v>62.818201878015209</v>
          </cell>
          <cell r="N33">
            <v>83.373574176280513</v>
          </cell>
          <cell r="O33">
            <v>57.583351721513942</v>
          </cell>
          <cell r="P33">
            <v>70.296559244445589</v>
          </cell>
          <cell r="Q33">
            <v>99.836070841845597</v>
          </cell>
          <cell r="R33">
            <v>66.557380561230389</v>
          </cell>
          <cell r="S33">
            <v>78.14883447919749</v>
          </cell>
        </row>
        <row r="34">
          <cell r="B34">
            <v>100</v>
          </cell>
          <cell r="C34">
            <v>108.37557877292529</v>
          </cell>
          <cell r="D34">
            <v>72.239499371071574</v>
          </cell>
          <cell r="E34">
            <v>56.025977004966023</v>
          </cell>
          <cell r="F34">
            <v>49.809921548558847</v>
          </cell>
          <cell r="G34">
            <v>54.899986524323971</v>
          </cell>
          <cell r="H34">
            <v>50.900649757651372</v>
          </cell>
          <cell r="I34">
            <v>66.897996824341803</v>
          </cell>
          <cell r="J34">
            <v>53.809258315231446</v>
          </cell>
          <cell r="K34">
            <v>57.808595081904059</v>
          </cell>
          <cell r="L34">
            <v>57.081442942509042</v>
          </cell>
          <cell r="M34">
            <v>62.898660057669197</v>
          </cell>
          <cell r="N34">
            <v>81.545493820624358</v>
          </cell>
          <cell r="O34">
            <v>55.627138663719002</v>
          </cell>
          <cell r="P34">
            <v>65.807268615249271</v>
          </cell>
          <cell r="Q34">
            <v>98.529114888025148</v>
          </cell>
          <cell r="R34">
            <v>61.444355778879157</v>
          </cell>
          <cell r="S34">
            <v>79.986735333452145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68.455820755967451</v>
          </cell>
          <cell r="F36">
            <v>67.235936800519198</v>
          </cell>
          <cell r="G36">
            <v>67.117684162019998</v>
          </cell>
          <cell r="H36">
            <v>63.931012266987018</v>
          </cell>
          <cell r="I36">
            <v>86.624154944797439</v>
          </cell>
          <cell r="J36">
            <v>62.080015955646992</v>
          </cell>
          <cell r="K36">
            <v>66.061862253763863</v>
          </cell>
          <cell r="L36">
            <v>57.864747774447089</v>
          </cell>
          <cell r="M36">
            <v>81.410433483461404</v>
          </cell>
          <cell r="N36">
            <v>93.164819854891832</v>
          </cell>
          <cell r="O36">
            <v>70.064021435479219</v>
          </cell>
          <cell r="P36">
            <v>77.497239595997584</v>
          </cell>
          <cell r="Q36">
            <v>104.47964649968316</v>
          </cell>
          <cell r="R36">
            <v>91.794139120695931</v>
          </cell>
          <cell r="S36">
            <v>105.85189061596539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73.430746792534805</v>
          </cell>
          <cell r="F37">
            <v>66.151993901036406</v>
          </cell>
          <cell r="G37">
            <v>74.381970590360766</v>
          </cell>
          <cell r="H37">
            <v>67.208968693241957</v>
          </cell>
          <cell r="I37">
            <v>91.73452183327791</v>
          </cell>
          <cell r="J37">
            <v>70.063451369234059</v>
          </cell>
          <cell r="K37">
            <v>68.381303011086416</v>
          </cell>
          <cell r="L37">
            <v>68.761144180953465</v>
          </cell>
          <cell r="M37">
            <v>87.012265122139695</v>
          </cell>
          <cell r="N37">
            <v>105.57036258623323</v>
          </cell>
          <cell r="O37">
            <v>73.277419587476899</v>
          </cell>
          <cell r="P37">
            <v>84.777948223119068</v>
          </cell>
          <cell r="Q37">
            <v>124.85291071219579</v>
          </cell>
          <cell r="R37">
            <v>84.414827715381975</v>
          </cell>
          <cell r="S37">
            <v>111.58334799714549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71.352998337314006</v>
          </cell>
          <cell r="F38">
            <v>66.102252790765988</v>
          </cell>
          <cell r="G38">
            <v>71.052081044486016</v>
          </cell>
          <cell r="H38">
            <v>63.704806083301193</v>
          </cell>
          <cell r="I38">
            <v>89.553802029535817</v>
          </cell>
          <cell r="J38">
            <v>67.533185806901344</v>
          </cell>
          <cell r="K38">
            <v>67.503118210019551</v>
          </cell>
          <cell r="L38">
            <v>68.362868341896686</v>
          </cell>
          <cell r="M38">
            <v>84.043045075767225</v>
          </cell>
          <cell r="N38">
            <v>104.47886501621451</v>
          </cell>
          <cell r="O38">
            <v>72.382273177938885</v>
          </cell>
          <cell r="P38">
            <v>79.04148480303769</v>
          </cell>
          <cell r="Q38">
            <v>124.12531636632662</v>
          </cell>
          <cell r="R38">
            <v>81.81343284879587</v>
          </cell>
          <cell r="S38">
            <v>111.8777624631736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72.796519090041883</v>
          </cell>
          <cell r="F39">
            <v>68.590169515766945</v>
          </cell>
          <cell r="G39">
            <v>72.187536505376869</v>
          </cell>
          <cell r="H39">
            <v>64.487691043323707</v>
          </cell>
          <cell r="I39">
            <v>90.745989079594963</v>
          </cell>
          <cell r="J39">
            <v>67.984756233929744</v>
          </cell>
          <cell r="K39">
            <v>68.907122125375324</v>
          </cell>
          <cell r="L39">
            <v>74.517267825860813</v>
          </cell>
          <cell r="M39">
            <v>84.716485500346252</v>
          </cell>
          <cell r="N39">
            <v>108.54293743894566</v>
          </cell>
          <cell r="O39">
            <v>72.957266841153597</v>
          </cell>
          <cell r="P39">
            <v>81.651444928124249</v>
          </cell>
          <cell r="Q39">
            <v>131.23113080090775</v>
          </cell>
          <cell r="R39">
            <v>79.799629903955974</v>
          </cell>
          <cell r="S39">
            <v>112.93960769346536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59.152247030760407</v>
          </cell>
          <cell r="F40">
            <v>57.555920309119713</v>
          </cell>
          <cell r="G40">
            <v>56.557362520574905</v>
          </cell>
          <cell r="H40">
            <v>55.371502896455702</v>
          </cell>
          <cell r="I40">
            <v>70.757847443602245</v>
          </cell>
          <cell r="J40">
            <v>55.646180328650829</v>
          </cell>
          <cell r="K40">
            <v>57.590294421167719</v>
          </cell>
          <cell r="L40">
            <v>60.696496550415212</v>
          </cell>
          <cell r="M40">
            <v>66.826423388685171</v>
          </cell>
          <cell r="N40">
            <v>86.987827271310124</v>
          </cell>
          <cell r="O40">
            <v>58.348553985432773</v>
          </cell>
          <cell r="P40">
            <v>71.080154821112046</v>
          </cell>
          <cell r="Q40">
            <v>104.29820807709207</v>
          </cell>
          <cell r="R40">
            <v>68.448701474829036</v>
          </cell>
          <cell r="S40">
            <v>90.505963157692676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57.732488726888278</v>
          </cell>
          <cell r="F41">
            <v>54.011231571572168</v>
          </cell>
          <cell r="G41">
            <v>58.07391265182995</v>
          </cell>
          <cell r="H41">
            <v>52.33787707057359</v>
          </cell>
          <cell r="I41">
            <v>68.125818432691545</v>
          </cell>
          <cell r="J41">
            <v>53.399712376790966</v>
          </cell>
          <cell r="K41">
            <v>56.743473947050191</v>
          </cell>
          <cell r="L41">
            <v>58.306331641071317</v>
          </cell>
          <cell r="M41">
            <v>65.829190075360216</v>
          </cell>
          <cell r="N41">
            <v>83.505626956101096</v>
          </cell>
          <cell r="O41">
            <v>56.043938707105148</v>
          </cell>
          <cell r="P41">
            <v>71.897255020881389</v>
          </cell>
          <cell r="Q41">
            <v>99.885614242335848</v>
          </cell>
          <cell r="R41">
            <v>67.025906594001611</v>
          </cell>
          <cell r="S41">
            <v>86.960366304497242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56.541769966269094</v>
          </cell>
          <cell r="F42">
            <v>52.1549303065852</v>
          </cell>
          <cell r="G42">
            <v>56.487310244726451</v>
          </cell>
          <cell r="H42">
            <v>51.274229938053509</v>
          </cell>
          <cell r="I42">
            <v>69.276620957125715</v>
          </cell>
          <cell r="J42">
            <v>52.294149831750872</v>
          </cell>
          <cell r="K42">
            <v>54.171122994601276</v>
          </cell>
          <cell r="L42">
            <v>57.44516499602954</v>
          </cell>
          <cell r="M42">
            <v>65.936386307274915</v>
          </cell>
          <cell r="N42">
            <v>81.724083376368995</v>
          </cell>
          <cell r="O42">
            <v>54.158816801322644</v>
          </cell>
          <cell r="P42">
            <v>67.329105346482166</v>
          </cell>
          <cell r="Q42">
            <v>98.612230585446966</v>
          </cell>
          <cell r="R42">
            <v>61.898369288007018</v>
          </cell>
          <cell r="S42">
            <v>89.036394196605585</v>
          </cell>
        </row>
        <row r="44">
          <cell r="B44">
            <v>2.2455438657063009</v>
          </cell>
          <cell r="C44">
            <v>1.8338636397613017</v>
          </cell>
          <cell r="D44">
            <v>4.6931100859618269</v>
          </cell>
          <cell r="E44">
            <v>3.0006015867500624</v>
          </cell>
          <cell r="F44">
            <v>3.4017384976820608</v>
          </cell>
          <cell r="G44">
            <v>3.3047945581554217</v>
          </cell>
          <cell r="H44">
            <v>2.3149258228983394</v>
          </cell>
          <cell r="I44">
            <v>4.1325442792254474</v>
          </cell>
          <cell r="J44">
            <v>3.5180262650263527</v>
          </cell>
          <cell r="K44">
            <v>1.7718244458343246</v>
          </cell>
          <cell r="L44">
            <v>4.1760297975234062</v>
          </cell>
          <cell r="M44">
            <v>3.1172128008366773</v>
          </cell>
          <cell r="N44">
            <v>4.6601306889072047</v>
          </cell>
          <cell r="O44">
            <v>1.9667049798504532</v>
          </cell>
          <cell r="P44">
            <v>2.9038112817548978</v>
          </cell>
          <cell r="Q44">
            <v>5.0025645679594888</v>
          </cell>
          <cell r="R44">
            <v>-0.1085160781633232</v>
          </cell>
          <cell r="S44">
            <v>4.7895282142973006</v>
          </cell>
        </row>
        <row r="45">
          <cell r="B45">
            <v>0.49697895021429961</v>
          </cell>
          <cell r="C45">
            <v>0.19569079809678147</v>
          </cell>
          <cell r="D45">
            <v>-2.3004490095837715</v>
          </cell>
          <cell r="E45">
            <v>-3.426992220830094</v>
          </cell>
          <cell r="F45">
            <v>-2.0700629099837276</v>
          </cell>
          <cell r="G45">
            <v>-3.9498325255464373</v>
          </cell>
          <cell r="H45">
            <v>-3.3466999471688519</v>
          </cell>
          <cell r="I45">
            <v>-5.1667680882582108</v>
          </cell>
          <cell r="J45">
            <v>-3.9527276002263134</v>
          </cell>
          <cell r="K45">
            <v>-2.7978866186994633</v>
          </cell>
          <cell r="L45">
            <v>-2.3107873224018971</v>
          </cell>
          <cell r="M45">
            <v>-3.2531809460119021</v>
          </cell>
          <cell r="N45">
            <v>-2.3760332697956854</v>
          </cell>
          <cell r="O45">
            <v>-3.2950835939153489</v>
          </cell>
          <cell r="P45">
            <v>-0.84580359139675432</v>
          </cell>
          <cell r="Q45">
            <v>-2.4609007156557894</v>
          </cell>
          <cell r="R45">
            <v>-2.8277183614628165</v>
          </cell>
          <cell r="S45">
            <v>-2.4510353988347333</v>
          </cell>
        </row>
        <row r="46">
          <cell r="B46">
            <v>-3.6865793493291332</v>
          </cell>
          <cell r="C46">
            <v>-4.2821581063300922</v>
          </cell>
          <cell r="D46">
            <v>-1.8748607137312301</v>
          </cell>
          <cell r="E46">
            <v>-4.639778522902982</v>
          </cell>
          <cell r="F46">
            <v>-2.850190810451303</v>
          </cell>
          <cell r="G46">
            <v>-4.4623565724141168</v>
          </cell>
          <cell r="H46">
            <v>-5.6006192514796656</v>
          </cell>
          <cell r="I46">
            <v>-8.8168100410403234</v>
          </cell>
          <cell r="J46">
            <v>-7.0458109908975946</v>
          </cell>
          <cell r="K46">
            <v>-4.2448371801464209</v>
          </cell>
          <cell r="L46">
            <v>-2.0799123762050731</v>
          </cell>
          <cell r="M46">
            <v>-2.005198371328798</v>
          </cell>
          <cell r="N46">
            <v>-1.9771481970871752</v>
          </cell>
          <cell r="O46">
            <v>-5.2159810611371649</v>
          </cell>
          <cell r="P46">
            <v>-2.8804911136514288</v>
          </cell>
          <cell r="Q46">
            <v>-1.9987688667865156</v>
          </cell>
          <cell r="R46">
            <v>-5.7276427509295065</v>
          </cell>
          <cell r="S46">
            <v>0.39240358125756103</v>
          </cell>
        </row>
        <row r="47">
          <cell r="B47">
            <v>3.2161788096971566</v>
          </cell>
          <cell r="C47">
            <v>2.7111068771502378</v>
          </cell>
          <cell r="D47">
            <v>-12.291135047607749</v>
          </cell>
          <cell r="E47">
            <v>-12.617569009547601</v>
          </cell>
          <cell r="F47">
            <v>-11.467589794657652</v>
          </cell>
          <cell r="G47">
            <v>-14.174135038361047</v>
          </cell>
          <cell r="H47">
            <v>-12.34691582890699</v>
          </cell>
          <cell r="I47">
            <v>-17.509615252699628</v>
          </cell>
          <cell r="J47">
            <v>-11.741327243109822</v>
          </cell>
          <cell r="K47">
            <v>-10.549980298910855</v>
          </cell>
          <cell r="L47">
            <v>-12.24755121986254</v>
          </cell>
          <cell r="M47">
            <v>-13.50777305299985</v>
          </cell>
          <cell r="N47">
            <v>-12.518462339038161</v>
          </cell>
          <cell r="O47">
            <v>-13.62940982818146</v>
          </cell>
          <cell r="P47">
            <v>-4.367178167818409</v>
          </cell>
          <cell r="Q47">
            <v>-12.611374887719895</v>
          </cell>
          <cell r="R47">
            <v>-8.4335913043534045</v>
          </cell>
          <cell r="S47">
            <v>-14.287249457743611</v>
          </cell>
        </row>
        <row r="49">
          <cell r="B49">
            <v>1.8313215087085277</v>
          </cell>
          <cell r="C49">
            <v>1.4450230651207097</v>
          </cell>
          <cell r="D49">
            <v>2.3633885858576731</v>
          </cell>
          <cell r="E49">
            <v>2.3084266003951193</v>
          </cell>
          <cell r="F49">
            <v>3.1772958997726697</v>
          </cell>
          <cell r="G49">
            <v>1.6776040424589134</v>
          </cell>
          <cell r="H49">
            <v>0.98578488943643627</v>
          </cell>
          <cell r="I49">
            <v>4.8954517267142617</v>
          </cell>
          <cell r="J49">
            <v>2.9942031122212498</v>
          </cell>
          <cell r="K49">
            <v>0.62464190417630405</v>
          </cell>
          <cell r="L49">
            <v>2.2739655143300119</v>
          </cell>
          <cell r="M49">
            <v>2.8668650035306831</v>
          </cell>
          <cell r="N49">
            <v>2.2914726997791179</v>
          </cell>
          <cell r="O49">
            <v>0.62828747879750679</v>
          </cell>
          <cell r="P49">
            <v>2.5363874032011235</v>
          </cell>
          <cell r="Q49">
            <v>3.1939144428733801</v>
          </cell>
          <cell r="R49">
            <v>-1.7753442361423066</v>
          </cell>
          <cell r="S49">
            <v>3.8867440886245719</v>
          </cell>
        </row>
        <row r="50">
          <cell r="B50">
            <v>0.46343697504009906</v>
          </cell>
          <cell r="C50">
            <v>0.33338575071768517</v>
          </cell>
          <cell r="D50">
            <v>-1.1486381411165203</v>
          </cell>
          <cell r="E50">
            <v>-1.9537977484141766</v>
          </cell>
          <cell r="F50">
            <v>-0.28907632938774963</v>
          </cell>
          <cell r="G50">
            <v>-2.3936797379662034</v>
          </cell>
          <cell r="H50">
            <v>-2.1367561715248118</v>
          </cell>
          <cell r="I50">
            <v>-3.952330221203193</v>
          </cell>
          <cell r="J50">
            <v>-3.1929637498844032</v>
          </cell>
          <cell r="K50">
            <v>-1.4760075800359429</v>
          </cell>
          <cell r="L50">
            <v>-1.708926904058472</v>
          </cell>
          <cell r="M50">
            <v>-1.2675956411525746</v>
          </cell>
          <cell r="N50">
            <v>-0.81080839893138412</v>
          </cell>
          <cell r="O50">
            <v>-0.92397627520430792</v>
          </cell>
          <cell r="P50">
            <v>-0.48341359245797078</v>
          </cell>
          <cell r="Q50">
            <v>-0.83309003755762667</v>
          </cell>
          <cell r="R50">
            <v>-1.0389192284290472</v>
          </cell>
          <cell r="S50">
            <v>-1.4375754859956458</v>
          </cell>
        </row>
        <row r="51">
          <cell r="B51">
            <v>-2.9681220649539375</v>
          </cell>
          <cell r="C51">
            <v>-3.0643365649304921</v>
          </cell>
          <cell r="D51">
            <v>-3.0165238618258261</v>
          </cell>
          <cell r="E51">
            <v>-4.395929897390527</v>
          </cell>
          <cell r="F51">
            <v>-2.3707514793628981</v>
          </cell>
          <cell r="G51">
            <v>-4.4496320269573513</v>
          </cell>
          <cell r="H51">
            <v>-7.9534301023888805</v>
          </cell>
          <cell r="I51">
            <v>-12.121571876361337</v>
          </cell>
          <cell r="J51">
            <v>-7.5298543733875896</v>
          </cell>
          <cell r="K51">
            <v>-5.5512716782675326</v>
          </cell>
          <cell r="L51">
            <v>1.6552846173300662</v>
          </cell>
          <cell r="M51">
            <v>1.5393127336645218</v>
          </cell>
          <cell r="N51">
            <v>-2.4903399452405051</v>
          </cell>
          <cell r="O51">
            <v>-3.8698652275287238</v>
          </cell>
          <cell r="P51">
            <v>-8.199532480141869</v>
          </cell>
          <cell r="Q51">
            <v>-2.2396118220983863</v>
          </cell>
          <cell r="R51">
            <v>-2.2119682151171438</v>
          </cell>
          <cell r="S51">
            <v>-0.25827787562454629</v>
          </cell>
        </row>
        <row r="52">
          <cell r="B52">
            <v>4.0048507719427029</v>
          </cell>
          <cell r="C52">
            <v>3.436646921581632</v>
          </cell>
          <cell r="D52">
            <v>-4.0432632084826174</v>
          </cell>
          <cell r="E52">
            <v>-5.0550783618809163</v>
          </cell>
          <cell r="F52">
            <v>-1.2554298809728803</v>
          </cell>
          <cell r="G52">
            <v>-6.2786338172956313</v>
          </cell>
          <cell r="H52">
            <v>-4.3085719829092151</v>
          </cell>
          <cell r="I52">
            <v>-8.0332945002749234</v>
          </cell>
          <cell r="J52">
            <v>-5.9329686325400477</v>
          </cell>
          <cell r="K52">
            <v>-1.3669672456405824</v>
          </cell>
          <cell r="L52">
            <v>-10.144041706359165</v>
          </cell>
          <cell r="M52">
            <v>-7.042482491724833</v>
          </cell>
          <cell r="N52">
            <v>-3.5657907366147268</v>
          </cell>
          <cell r="O52">
            <v>-3.6562446899391809</v>
          </cell>
          <cell r="P52">
            <v>3.8166185017339593</v>
          </cell>
          <cell r="Q52">
            <v>-3.84606580158523</v>
          </cell>
          <cell r="R52">
            <v>-3.2697323535290423</v>
          </cell>
          <cell r="S52">
            <v>-5.9091366660990241</v>
          </cell>
        </row>
        <row r="54">
          <cell r="B54">
            <v>2.7224475726610908</v>
          </cell>
          <cell r="C54">
            <v>2.5589714958894394</v>
          </cell>
          <cell r="D54">
            <v>5.9353256834558277</v>
          </cell>
          <cell r="E54">
            <v>5.6584932966897705</v>
          </cell>
          <cell r="F54">
            <v>6.7985192491078372</v>
          </cell>
          <cell r="G54">
            <v>5.5795412750436091</v>
          </cell>
          <cell r="H54">
            <v>5.1230859844143328</v>
          </cell>
          <cell r="I54">
            <v>-2.2360709711922833</v>
          </cell>
          <cell r="J54">
            <v>7.4418782460605293</v>
          </cell>
          <cell r="K54">
            <v>-1.6065668228370411</v>
          </cell>
          <cell r="L54">
            <v>12.337363999686811</v>
          </cell>
          <cell r="M54">
            <v>9.7520182429489779</v>
          </cell>
          <cell r="N54">
            <v>6.1149626661362699</v>
          </cell>
          <cell r="O54">
            <v>4.645853802956923</v>
          </cell>
          <cell r="P54">
            <v>0.7731772810238402</v>
          </cell>
          <cell r="Q54">
            <v>6.7337988512051306</v>
          </cell>
          <cell r="R54">
            <v>10.635835748285704</v>
          </cell>
          <cell r="S54">
            <v>4.9799123077688412</v>
          </cell>
        </row>
        <row r="55">
          <cell r="B55">
            <v>-1.5421066581354337</v>
          </cell>
          <cell r="C55">
            <v>-1.7967051565012881</v>
          </cell>
          <cell r="D55">
            <v>-9.114167550484165</v>
          </cell>
          <cell r="E55">
            <v>-4.4857015134107225</v>
          </cell>
          <cell r="F55">
            <v>-8.107308455533758</v>
          </cell>
          <cell r="G55">
            <v>-11.353584676104678</v>
          </cell>
          <cell r="H55">
            <v>-2.7766790970897848</v>
          </cell>
          <cell r="I55">
            <v>1.7651739778617559</v>
          </cell>
          <cell r="J55">
            <v>-13.273205087400752</v>
          </cell>
          <cell r="K55">
            <v>9.5820730250158803</v>
          </cell>
          <cell r="L55">
            <v>0.78751826683685078</v>
          </cell>
          <cell r="M55">
            <v>-4.4633723424525984</v>
          </cell>
          <cell r="N55">
            <v>-12.646681464237286</v>
          </cell>
          <cell r="O55">
            <v>-10.477970133402515</v>
          </cell>
          <cell r="P55">
            <v>-21.408648621327931</v>
          </cell>
          <cell r="Q55">
            <v>-14.27061369749978</v>
          </cell>
          <cell r="R55">
            <v>-15.303839202993942</v>
          </cell>
          <cell r="S55">
            <v>0.1933675848205807</v>
          </cell>
        </row>
        <row r="56">
          <cell r="B56">
            <v>-14.068061916991281</v>
          </cell>
          <cell r="C56">
            <v>-14.550179563865949</v>
          </cell>
          <cell r="D56">
            <v>-26.066744256224052</v>
          </cell>
          <cell r="E56">
            <v>-23.532128861905864</v>
          </cell>
          <cell r="F56">
            <v>-21.801998344657079</v>
          </cell>
          <cell r="G56">
            <v>-25.346026169715273</v>
          </cell>
          <cell r="H56">
            <v>-21.912231054351295</v>
          </cell>
          <cell r="I56">
            <v>-26.638345431299058</v>
          </cell>
          <cell r="J56">
            <v>-30.936364164995688</v>
          </cell>
          <cell r="K56">
            <v>-25.34783622378184</v>
          </cell>
          <cell r="L56">
            <v>-18.447001876644109</v>
          </cell>
          <cell r="M56">
            <v>-18.796360585158702</v>
          </cell>
          <cell r="N56">
            <v>-28.302006391118805</v>
          </cell>
          <cell r="O56">
            <v>-26.698468207640392</v>
          </cell>
          <cell r="P56">
            <v>-37.043902447510781</v>
          </cell>
          <cell r="Q56">
            <v>-30.265978347262656</v>
          </cell>
          <cell r="R56">
            <v>-23.562073876738697</v>
          </cell>
          <cell r="S56">
            <v>-25.284916418745972</v>
          </cell>
        </row>
        <row r="57">
          <cell r="B57">
            <v>1.3347734703220704</v>
          </cell>
          <cell r="C57">
            <v>1.2647404890225644</v>
          </cell>
          <cell r="D57">
            <v>-31.687796670985367</v>
          </cell>
          <cell r="E57">
            <v>-29.640888645438046</v>
          </cell>
          <cell r="F57">
            <v>-30.975074647714827</v>
          </cell>
          <cell r="G57">
            <v>-31.756286627755827</v>
          </cell>
          <cell r="H57">
            <v>-28.552367488656184</v>
          </cell>
          <cell r="I57">
            <v>-28.82498155496619</v>
          </cell>
          <cell r="J57">
            <v>-34.546275014911856</v>
          </cell>
          <cell r="K57">
            <v>-31.172267966383526</v>
          </cell>
          <cell r="L57">
            <v>-24.883134526930984</v>
          </cell>
          <cell r="M57">
            <v>-26.115265632748464</v>
          </cell>
          <cell r="N57">
            <v>-33.61303094631284</v>
          </cell>
          <cell r="O57">
            <v>-33.090710145236812</v>
          </cell>
          <cell r="P57">
            <v>-39.883302890208562</v>
          </cell>
          <cell r="Q57">
            <v>-34.42006286853281</v>
          </cell>
          <cell r="R57">
            <v>-32.375089533672231</v>
          </cell>
          <cell r="S57">
            <v>-30.692890539950124</v>
          </cell>
        </row>
        <row r="59">
          <cell r="B59">
            <v>66.5</v>
          </cell>
          <cell r="C59">
            <v>67.099999999999994</v>
          </cell>
          <cell r="D59">
            <v>62.1</v>
          </cell>
          <cell r="E59">
            <v>65.375856322903161</v>
          </cell>
          <cell r="F59">
            <v>65.900000000000006</v>
          </cell>
          <cell r="G59">
            <v>61.2</v>
          </cell>
          <cell r="H59">
            <v>62.1</v>
          </cell>
          <cell r="I59">
            <v>69.8</v>
          </cell>
          <cell r="J59">
            <v>63</v>
          </cell>
          <cell r="K59">
            <v>69.5</v>
          </cell>
          <cell r="L59">
            <v>57.6</v>
          </cell>
          <cell r="M59">
            <v>71.900000000000006</v>
          </cell>
          <cell r="N59">
            <v>60.290615888234989</v>
          </cell>
          <cell r="O59">
            <v>60.5</v>
          </cell>
          <cell r="P59">
            <v>59.4</v>
          </cell>
          <cell r="Q59">
            <v>59.9</v>
          </cell>
          <cell r="R59">
            <v>60.6</v>
          </cell>
          <cell r="S59">
            <v>64.599999999999994</v>
          </cell>
        </row>
        <row r="60">
          <cell r="B60">
            <v>68.900000000000006</v>
          </cell>
          <cell r="C60">
            <v>70.2</v>
          </cell>
          <cell r="D60">
            <v>65.599999999999994</v>
          </cell>
          <cell r="E60">
            <v>65.745026913875591</v>
          </cell>
          <cell r="F60">
            <v>64.400000000000006</v>
          </cell>
          <cell r="G60">
            <v>65.900000000000006</v>
          </cell>
          <cell r="H60">
            <v>64.599999999999994</v>
          </cell>
          <cell r="I60">
            <v>66</v>
          </cell>
          <cell r="J60">
            <v>61.1</v>
          </cell>
          <cell r="K60">
            <v>70</v>
          </cell>
          <cell r="L60">
            <v>62.3</v>
          </cell>
          <cell r="M60">
            <v>70.099999999999994</v>
          </cell>
          <cell r="N60">
            <v>65.432522428403232</v>
          </cell>
          <cell r="O60">
            <v>64.3</v>
          </cell>
          <cell r="P60">
            <v>59.6</v>
          </cell>
          <cell r="Q60">
            <v>66.3</v>
          </cell>
          <cell r="R60">
            <v>66.400000000000006</v>
          </cell>
          <cell r="S60">
            <v>64.7</v>
          </cell>
        </row>
        <row r="61">
          <cell r="B61">
            <v>69.8</v>
          </cell>
          <cell r="C61">
            <v>70.900000000000006</v>
          </cell>
          <cell r="D61">
            <v>65.8</v>
          </cell>
          <cell r="E61">
            <v>66.259630976511261</v>
          </cell>
          <cell r="F61">
            <v>65.099999999999994</v>
          </cell>
          <cell r="G61">
            <v>66.400000000000006</v>
          </cell>
          <cell r="H61">
            <v>64.099999999999994</v>
          </cell>
          <cell r="I61">
            <v>66.3</v>
          </cell>
          <cell r="J61">
            <v>62.3</v>
          </cell>
          <cell r="K61">
            <v>70.400000000000006</v>
          </cell>
          <cell r="L61">
            <v>63.4</v>
          </cell>
          <cell r="M61">
            <v>70.2</v>
          </cell>
          <cell r="N61">
            <v>65.542602436689009</v>
          </cell>
          <cell r="O61">
            <v>64</v>
          </cell>
          <cell r="P61">
            <v>60.3</v>
          </cell>
          <cell r="Q61">
            <v>66.599999999999994</v>
          </cell>
          <cell r="R61">
            <v>66</v>
          </cell>
          <cell r="S61">
            <v>65.2</v>
          </cell>
        </row>
        <row r="62">
          <cell r="B62">
            <v>68.900000000000006</v>
          </cell>
          <cell r="C62">
            <v>69.900000000000006</v>
          </cell>
          <cell r="D62">
            <v>65.599999999999994</v>
          </cell>
          <cell r="E62">
            <v>66.346092703402704</v>
          </cell>
          <cell r="F62">
            <v>64.8</v>
          </cell>
          <cell r="G62">
            <v>67</v>
          </cell>
          <cell r="H62">
            <v>64.2</v>
          </cell>
          <cell r="I62">
            <v>69.900000000000006</v>
          </cell>
          <cell r="J62">
            <v>62.6</v>
          </cell>
          <cell r="K62">
            <v>70.8</v>
          </cell>
          <cell r="L62">
            <v>61.8</v>
          </cell>
          <cell r="M62">
            <v>68.8</v>
          </cell>
          <cell r="N62">
            <v>65.167689393939398</v>
          </cell>
          <cell r="O62">
            <v>62.6</v>
          </cell>
          <cell r="P62">
            <v>62.4</v>
          </cell>
          <cell r="Q62">
            <v>66.7</v>
          </cell>
          <cell r="R62">
            <v>63.8</v>
          </cell>
          <cell r="S62">
            <v>65.900000000000006</v>
          </cell>
        </row>
        <row r="63">
          <cell r="B63">
            <v>68.599999999999994</v>
          </cell>
          <cell r="C63">
            <v>69.599999999999994</v>
          </cell>
          <cell r="D63">
            <v>59.6</v>
          </cell>
          <cell r="E63">
            <v>60.69436048764495</v>
          </cell>
          <cell r="F63">
            <v>57.1</v>
          </cell>
          <cell r="G63">
            <v>60.6</v>
          </cell>
          <cell r="H63">
            <v>59.3</v>
          </cell>
          <cell r="I63">
            <v>65.900000000000006</v>
          </cell>
          <cell r="J63">
            <v>57.6</v>
          </cell>
          <cell r="K63">
            <v>64.900000000000006</v>
          </cell>
          <cell r="L63">
            <v>58.5</v>
          </cell>
          <cell r="M63">
            <v>63.8</v>
          </cell>
          <cell r="N63">
            <v>58.958364905284149</v>
          </cell>
          <cell r="O63">
            <v>56.3</v>
          </cell>
          <cell r="P63">
            <v>54.5</v>
          </cell>
          <cell r="Q63">
            <v>60.2</v>
          </cell>
          <cell r="R63">
            <v>59.6</v>
          </cell>
          <cell r="S63">
            <v>62</v>
          </cell>
        </row>
        <row r="64">
          <cell r="B64">
            <v>68.400000000000006</v>
          </cell>
          <cell r="C64">
            <v>69.099999999999994</v>
          </cell>
          <cell r="D64">
            <v>52.9</v>
          </cell>
          <cell r="E64">
            <v>54.579770389145679</v>
          </cell>
          <cell r="F64">
            <v>52.2</v>
          </cell>
          <cell r="G64">
            <v>54.4</v>
          </cell>
          <cell r="H64">
            <v>52.3</v>
          </cell>
          <cell r="I64">
            <v>61.7</v>
          </cell>
          <cell r="J64">
            <v>50.3</v>
          </cell>
          <cell r="K64">
            <v>58.5</v>
          </cell>
          <cell r="L64">
            <v>55.1</v>
          </cell>
          <cell r="M64">
            <v>57.1</v>
          </cell>
          <cell r="N64">
            <v>51.86452257425411</v>
          </cell>
          <cell r="O64">
            <v>49.1</v>
          </cell>
          <cell r="P64">
            <v>47.9</v>
          </cell>
          <cell r="Q64">
            <v>52.9</v>
          </cell>
          <cell r="R64">
            <v>52.1</v>
          </cell>
          <cell r="S64">
            <v>58.3</v>
          </cell>
        </row>
        <row r="65">
          <cell r="B65">
            <v>69.2</v>
          </cell>
          <cell r="C65">
            <v>69.7</v>
          </cell>
          <cell r="D65">
            <v>53.3</v>
          </cell>
          <cell r="E65">
            <v>54.282104286953668</v>
          </cell>
          <cell r="F65">
            <v>54.2</v>
          </cell>
          <cell r="G65">
            <v>53.7</v>
          </cell>
          <cell r="H65">
            <v>52.3</v>
          </cell>
          <cell r="I65">
            <v>58.8</v>
          </cell>
          <cell r="J65">
            <v>49.7</v>
          </cell>
          <cell r="K65">
            <v>57.8</v>
          </cell>
          <cell r="L65">
            <v>53</v>
          </cell>
          <cell r="M65">
            <v>57</v>
          </cell>
          <cell r="N65">
            <v>52.740874191810342</v>
          </cell>
          <cell r="O65">
            <v>50.2</v>
          </cell>
          <cell r="P65">
            <v>51.2</v>
          </cell>
          <cell r="Q65">
            <v>53.5</v>
          </cell>
          <cell r="R65">
            <v>52.9</v>
          </cell>
          <cell r="S65">
            <v>59.3</v>
          </cell>
        </row>
        <row r="66">
          <cell r="B66">
            <v>70.099999999999994</v>
          </cell>
          <cell r="C66">
            <v>70.5</v>
          </cell>
          <cell r="D66">
            <v>54.9</v>
          </cell>
          <cell r="E66">
            <v>55.03583702550592</v>
          </cell>
          <cell r="F66">
            <v>55.4</v>
          </cell>
          <cell r="G66">
            <v>53.3</v>
          </cell>
          <cell r="H66">
            <v>53.2</v>
          </cell>
          <cell r="I66">
            <v>61.1</v>
          </cell>
          <cell r="J66">
            <v>51.4</v>
          </cell>
          <cell r="K66">
            <v>58.9</v>
          </cell>
          <cell r="L66">
            <v>55.5</v>
          </cell>
          <cell r="M66">
            <v>56.1</v>
          </cell>
          <cell r="N66">
            <v>54.810847738855109</v>
          </cell>
          <cell r="O66">
            <v>53.8</v>
          </cell>
          <cell r="P66">
            <v>49.4</v>
          </cell>
          <cell r="Q66">
            <v>54.9</v>
          </cell>
          <cell r="R66">
            <v>55.6</v>
          </cell>
          <cell r="S66">
            <v>62.8</v>
          </cell>
        </row>
        <row r="68">
          <cell r="B68">
            <v>9.1999999999999993</v>
          </cell>
          <cell r="C68">
            <v>8.4</v>
          </cell>
          <cell r="D68">
            <v>11.2</v>
          </cell>
          <cell r="E68">
            <v>9.7126751555323008</v>
          </cell>
          <cell r="F68">
            <v>8.8000000000000007</v>
          </cell>
          <cell r="G68">
            <v>13</v>
          </cell>
          <cell r="H68">
            <v>10.9</v>
          </cell>
          <cell r="I68">
            <v>5.6</v>
          </cell>
          <cell r="J68">
            <v>10.6</v>
          </cell>
          <cell r="K68">
            <v>9.6999999999999993</v>
          </cell>
          <cell r="L68">
            <v>7.7</v>
          </cell>
          <cell r="M68">
            <v>7.2</v>
          </cell>
          <cell r="N68">
            <v>12.122810892900288</v>
          </cell>
          <cell r="O68">
            <v>10.9</v>
          </cell>
          <cell r="P68">
            <v>15</v>
          </cell>
          <cell r="Q68">
            <v>12.3</v>
          </cell>
          <cell r="R68">
            <v>14.4</v>
          </cell>
          <cell r="S68">
            <v>10.5</v>
          </cell>
        </row>
        <row r="69">
          <cell r="B69">
            <v>8.1999999999999993</v>
          </cell>
          <cell r="C69">
            <v>7.7</v>
          </cell>
          <cell r="D69">
            <v>9</v>
          </cell>
          <cell r="E69">
            <v>8.9747072330654412</v>
          </cell>
          <cell r="F69">
            <v>11.1</v>
          </cell>
          <cell r="G69">
            <v>8.1999999999999993</v>
          </cell>
          <cell r="H69">
            <v>9.8000000000000007</v>
          </cell>
          <cell r="I69">
            <v>11.2</v>
          </cell>
          <cell r="J69">
            <v>9.6999999999999993</v>
          </cell>
          <cell r="K69">
            <v>7.5</v>
          </cell>
          <cell r="L69">
            <v>9.6</v>
          </cell>
          <cell r="M69">
            <v>7.2</v>
          </cell>
          <cell r="N69">
            <v>9.044396685014533</v>
          </cell>
          <cell r="O69">
            <v>9.5</v>
          </cell>
          <cell r="P69">
            <v>14.2</v>
          </cell>
          <cell r="Q69">
            <v>8.5</v>
          </cell>
          <cell r="R69">
            <v>9.1999999999999993</v>
          </cell>
          <cell r="S69">
            <v>9</v>
          </cell>
        </row>
        <row r="70">
          <cell r="B70">
            <v>7.1</v>
          </cell>
          <cell r="C70">
            <v>7</v>
          </cell>
          <cell r="D70">
            <v>8.4</v>
          </cell>
          <cell r="E70">
            <v>8.2454467255419193</v>
          </cell>
          <cell r="F70">
            <v>9.8000000000000007</v>
          </cell>
          <cell r="G70">
            <v>7.8</v>
          </cell>
          <cell r="H70">
            <v>10</v>
          </cell>
          <cell r="I70">
            <v>9</v>
          </cell>
          <cell r="J70">
            <v>9.9</v>
          </cell>
          <cell r="K70">
            <v>7.3</v>
          </cell>
          <cell r="L70">
            <v>8.1</v>
          </cell>
          <cell r="M70">
            <v>5.4</v>
          </cell>
          <cell r="N70">
            <v>8.4845184796368915</v>
          </cell>
          <cell r="O70">
            <v>9.1</v>
          </cell>
          <cell r="P70">
            <v>12.1</v>
          </cell>
          <cell r="Q70">
            <v>7.8</v>
          </cell>
          <cell r="R70">
            <v>9.4</v>
          </cell>
          <cell r="S70">
            <v>9.4</v>
          </cell>
        </row>
        <row r="71">
          <cell r="B71">
            <v>8.9</v>
          </cell>
          <cell r="C71">
            <v>9</v>
          </cell>
          <cell r="D71">
            <v>9.6</v>
          </cell>
          <cell r="E71">
            <v>9.4172575364118796</v>
          </cell>
          <cell r="F71">
            <v>11.1</v>
          </cell>
          <cell r="G71">
            <v>9.1999999999999993</v>
          </cell>
          <cell r="H71">
            <v>11.2</v>
          </cell>
          <cell r="I71">
            <v>9.5</v>
          </cell>
          <cell r="J71">
            <v>9.6999999999999993</v>
          </cell>
          <cell r="K71">
            <v>7.9</v>
          </cell>
          <cell r="L71">
            <v>6.6</v>
          </cell>
          <cell r="M71">
            <v>9</v>
          </cell>
          <cell r="N71">
            <v>9.7299421894595159</v>
          </cell>
          <cell r="O71">
            <v>10.1</v>
          </cell>
          <cell r="P71">
            <v>12.4</v>
          </cell>
          <cell r="Q71">
            <v>9.1</v>
          </cell>
          <cell r="R71">
            <v>10.5</v>
          </cell>
          <cell r="S71">
            <v>12.3</v>
          </cell>
        </row>
        <row r="72">
          <cell r="B72">
            <v>9.6</v>
          </cell>
          <cell r="C72">
            <v>9.6</v>
          </cell>
          <cell r="D72">
            <v>17.899999999999999</v>
          </cell>
          <cell r="E72">
            <v>16.586275415896491</v>
          </cell>
          <cell r="F72">
            <v>20.2</v>
          </cell>
          <cell r="G72">
            <v>16.8</v>
          </cell>
          <cell r="H72">
            <v>16.5</v>
          </cell>
          <cell r="I72">
            <v>14.1</v>
          </cell>
          <cell r="J72">
            <v>17.600000000000001</v>
          </cell>
          <cell r="K72">
            <v>13.8</v>
          </cell>
          <cell r="L72">
            <v>15</v>
          </cell>
          <cell r="M72">
            <v>15.8</v>
          </cell>
          <cell r="N72">
            <v>18.558562915353654</v>
          </cell>
          <cell r="O72">
            <v>19.7</v>
          </cell>
          <cell r="P72">
            <v>23.1</v>
          </cell>
          <cell r="Q72">
            <v>18</v>
          </cell>
          <cell r="R72">
            <v>19</v>
          </cell>
          <cell r="S72">
            <v>15.2</v>
          </cell>
        </row>
        <row r="73">
          <cell r="B73">
            <v>10.8</v>
          </cell>
          <cell r="C73">
            <v>11.1</v>
          </cell>
          <cell r="D73">
            <v>27.5</v>
          </cell>
          <cell r="E73">
            <v>25.12790424782915</v>
          </cell>
          <cell r="F73">
            <v>26.8</v>
          </cell>
          <cell r="G73">
            <v>25.4</v>
          </cell>
          <cell r="H73">
            <v>27.4</v>
          </cell>
          <cell r="I73">
            <v>18.100000000000001</v>
          </cell>
          <cell r="J73">
            <v>28.4</v>
          </cell>
          <cell r="K73">
            <v>21.9</v>
          </cell>
          <cell r="L73">
            <v>22</v>
          </cell>
          <cell r="M73">
            <v>24.9</v>
          </cell>
          <cell r="N73">
            <v>28.777041190150047</v>
          </cell>
          <cell r="O73">
            <v>30.2</v>
          </cell>
          <cell r="P73">
            <v>31.6</v>
          </cell>
          <cell r="Q73">
            <v>28.7</v>
          </cell>
          <cell r="R73">
            <v>28.2</v>
          </cell>
          <cell r="S73">
            <v>21.3</v>
          </cell>
        </row>
        <row r="74">
          <cell r="B74">
            <v>10.1</v>
          </cell>
          <cell r="C74">
            <v>10.5</v>
          </cell>
          <cell r="D74">
            <v>26.5</v>
          </cell>
          <cell r="E74">
            <v>25.001568047337273</v>
          </cell>
          <cell r="F74">
            <v>24.2</v>
          </cell>
          <cell r="G74">
            <v>25.4</v>
          </cell>
          <cell r="H74">
            <v>26.8</v>
          </cell>
          <cell r="I74">
            <v>21.4</v>
          </cell>
          <cell r="J74">
            <v>28.7</v>
          </cell>
          <cell r="K74">
            <v>23.4</v>
          </cell>
          <cell r="L74">
            <v>22.3</v>
          </cell>
          <cell r="M74">
            <v>24</v>
          </cell>
          <cell r="N74">
            <v>27.270307943730575</v>
          </cell>
          <cell r="O74">
            <v>28.7</v>
          </cell>
          <cell r="P74">
            <v>27.6</v>
          </cell>
          <cell r="Q74">
            <v>27.3</v>
          </cell>
          <cell r="R74">
            <v>26.8</v>
          </cell>
          <cell r="S74">
            <v>20.100000000000001</v>
          </cell>
        </row>
        <row r="75">
          <cell r="B75">
            <v>9.3000000000000007</v>
          </cell>
          <cell r="C75">
            <v>9.8000000000000007</v>
          </cell>
          <cell r="D75">
            <v>24.9</v>
          </cell>
          <cell r="E75">
            <v>24.490361801333883</v>
          </cell>
          <cell r="F75">
            <v>23.4</v>
          </cell>
          <cell r="G75">
            <v>26.9</v>
          </cell>
          <cell r="H75">
            <v>24.5</v>
          </cell>
          <cell r="I75">
            <v>19</v>
          </cell>
          <cell r="J75">
            <v>28.5</v>
          </cell>
          <cell r="K75">
            <v>22.3</v>
          </cell>
          <cell r="L75">
            <v>18</v>
          </cell>
          <cell r="M75">
            <v>24.2</v>
          </cell>
          <cell r="N75">
            <v>25.148339435986379</v>
          </cell>
          <cell r="O75">
            <v>26</v>
          </cell>
          <cell r="P75">
            <v>30.7</v>
          </cell>
          <cell r="Q75">
            <v>25.2</v>
          </cell>
          <cell r="R75">
            <v>25.8</v>
          </cell>
          <cell r="S75">
            <v>14.9</v>
          </cell>
        </row>
        <row r="77">
          <cell r="B77">
            <v>19.5</v>
          </cell>
          <cell r="C77">
            <v>21.3</v>
          </cell>
          <cell r="D77">
            <v>17</v>
          </cell>
          <cell r="E77">
            <v>13.252798864407826</v>
          </cell>
          <cell r="F77">
            <v>12.5</v>
          </cell>
          <cell r="G77">
            <v>14.4</v>
          </cell>
          <cell r="H77">
            <v>14.5</v>
          </cell>
          <cell r="I77">
            <v>13.2</v>
          </cell>
          <cell r="J77">
            <v>12.4</v>
          </cell>
          <cell r="K77">
            <v>12.3</v>
          </cell>
          <cell r="L77">
            <v>11.5</v>
          </cell>
          <cell r="M77">
            <v>14.5</v>
          </cell>
          <cell r="N77">
            <v>19.026758850151158</v>
          </cell>
          <cell r="O77">
            <v>17.5</v>
          </cell>
          <cell r="P77">
            <v>12.3</v>
          </cell>
          <cell r="Q77">
            <v>22.1</v>
          </cell>
          <cell r="R77">
            <v>10.9</v>
          </cell>
          <cell r="S77">
            <v>10.3</v>
          </cell>
        </row>
        <row r="78">
          <cell r="B78">
            <v>23</v>
          </cell>
          <cell r="C78">
            <v>24.7</v>
          </cell>
          <cell r="D78">
            <v>21.6</v>
          </cell>
          <cell r="E78">
            <v>18.050777511961723</v>
          </cell>
          <cell r="F78">
            <v>15.5</v>
          </cell>
          <cell r="G78">
            <v>20.7</v>
          </cell>
          <cell r="H78">
            <v>19.7</v>
          </cell>
          <cell r="I78">
            <v>13.1</v>
          </cell>
          <cell r="J78">
            <v>18.399999999999999</v>
          </cell>
          <cell r="K78">
            <v>15.2</v>
          </cell>
          <cell r="L78">
            <v>18</v>
          </cell>
          <cell r="M78">
            <v>20.3</v>
          </cell>
          <cell r="N78">
            <v>23.43054906057742</v>
          </cell>
          <cell r="O78">
            <v>22.3</v>
          </cell>
          <cell r="P78">
            <v>17.399999999999999</v>
          </cell>
          <cell r="Q78">
            <v>26.5</v>
          </cell>
          <cell r="R78">
            <v>14.3</v>
          </cell>
          <cell r="S78">
            <v>12.1</v>
          </cell>
        </row>
        <row r="79">
          <cell r="B79">
            <v>28.7</v>
          </cell>
          <cell r="C79">
            <v>30.1</v>
          </cell>
          <cell r="D79">
            <v>27.4</v>
          </cell>
          <cell r="E79">
            <v>21.987437006113019</v>
          </cell>
          <cell r="F79">
            <v>19.5</v>
          </cell>
          <cell r="G79">
            <v>25.1</v>
          </cell>
          <cell r="H79">
            <v>25.6</v>
          </cell>
          <cell r="I79">
            <v>17</v>
          </cell>
          <cell r="J79">
            <v>21.6</v>
          </cell>
          <cell r="K79">
            <v>19.100000000000001</v>
          </cell>
          <cell r="L79">
            <v>27.4</v>
          </cell>
          <cell r="M79">
            <v>21.6</v>
          </cell>
          <cell r="N79">
            <v>30.212192951527062</v>
          </cell>
          <cell r="O79">
            <v>27.1</v>
          </cell>
          <cell r="P79">
            <v>20.100000000000001</v>
          </cell>
          <cell r="Q79">
            <v>35.200000000000003</v>
          </cell>
          <cell r="R79">
            <v>18.3</v>
          </cell>
          <cell r="S79">
            <v>17.2</v>
          </cell>
        </row>
        <row r="80">
          <cell r="B80">
            <v>29.4</v>
          </cell>
          <cell r="C80">
            <v>30.8</v>
          </cell>
          <cell r="D80">
            <v>29.1</v>
          </cell>
          <cell r="E80">
            <v>23.417255418512756</v>
          </cell>
          <cell r="F80">
            <v>22.6</v>
          </cell>
          <cell r="G80">
            <v>26.1</v>
          </cell>
          <cell r="H80">
            <v>25.8</v>
          </cell>
          <cell r="I80">
            <v>19.5</v>
          </cell>
          <cell r="J80">
            <v>22.9</v>
          </cell>
          <cell r="K80">
            <v>20.8</v>
          </cell>
          <cell r="L80">
            <v>22.9</v>
          </cell>
          <cell r="M80">
            <v>24.1</v>
          </cell>
          <cell r="N80">
            <v>31.958163317135938</v>
          </cell>
          <cell r="O80">
            <v>29.1</v>
          </cell>
          <cell r="P80">
            <v>21.9</v>
          </cell>
          <cell r="Q80">
            <v>37</v>
          </cell>
          <cell r="R80">
            <v>19</v>
          </cell>
          <cell r="S80">
            <v>19.100000000000001</v>
          </cell>
        </row>
        <row r="83">
          <cell r="B83">
            <v>7.7494115200726776</v>
          </cell>
          <cell r="C83">
            <v>3.8734964039637023</v>
          </cell>
          <cell r="D83">
            <v>16.01144502746482</v>
          </cell>
          <cell r="E83">
            <v>29.567957966603558</v>
          </cell>
          <cell r="F83">
            <v>32.517007656980319</v>
          </cell>
          <cell r="G83">
            <v>29.511728016342985</v>
          </cell>
          <cell r="H83">
            <v>22.203324644957156</v>
          </cell>
          <cell r="I83">
            <v>24.127989898117097</v>
          </cell>
          <cell r="J83">
            <v>32.139357471514707</v>
          </cell>
          <cell r="K83">
            <v>35.00457816127556</v>
          </cell>
          <cell r="L83">
            <v>18.844566712517192</v>
          </cell>
          <cell r="M83">
            <v>27.411973130582425</v>
          </cell>
          <cell r="N83">
            <v>8.1532082897987692</v>
          </cell>
          <cell r="O83">
            <v>17.117377505916952</v>
          </cell>
          <cell r="P83">
            <v>20.211036899922401</v>
          </cell>
          <cell r="Q83">
            <v>1.5152560011535257</v>
          </cell>
          <cell r="R83">
            <v>23.417286799175603</v>
          </cell>
          <cell r="S83">
            <v>7.6621787025703796</v>
          </cell>
        </row>
        <row r="84">
          <cell r="B84">
            <v>5.7251297186090548</v>
          </cell>
          <cell r="C84">
            <v>3.2593299789625028</v>
          </cell>
          <cell r="D84">
            <v>11.465486448842082</v>
          </cell>
          <cell r="E84">
            <v>23.007169603029055</v>
          </cell>
          <cell r="F84">
            <v>25.157824333809515</v>
          </cell>
          <cell r="G84">
            <v>22.421020883073652</v>
          </cell>
          <cell r="H84">
            <v>18.727484720492111</v>
          </cell>
          <cell r="I84">
            <v>18.147280136968931</v>
          </cell>
          <cell r="J84">
            <v>21.300973304253013</v>
          </cell>
          <cell r="K84">
            <v>32.576245567555041</v>
          </cell>
          <cell r="L84">
            <v>17.018469656992085</v>
          </cell>
          <cell r="M84">
            <v>19.859035205780263</v>
          </cell>
          <cell r="N84">
            <v>5.170786603162826</v>
          </cell>
          <cell r="O84">
            <v>10.954767834433495</v>
          </cell>
          <cell r="P84">
            <v>16.624025585121345</v>
          </cell>
          <cell r="Q84">
            <v>0.64738981447359012</v>
          </cell>
          <cell r="R84">
            <v>16.38647223561173</v>
          </cell>
          <cell r="S84">
            <v>5.1468450130851995</v>
          </cell>
        </row>
        <row r="85">
          <cell r="B85">
            <v>5.1914903353435831</v>
          </cell>
          <cell r="C85">
            <v>2.9999782436852294</v>
          </cell>
          <cell r="D85">
            <v>11.392740722453103</v>
          </cell>
          <cell r="E85">
            <v>22.170202815526785</v>
          </cell>
          <cell r="F85">
            <v>27.407494477174193</v>
          </cell>
          <cell r="G85">
            <v>21.163744056456881</v>
          </cell>
          <cell r="H85">
            <v>22.358236996274719</v>
          </cell>
          <cell r="I85">
            <v>12.966934449265114</v>
          </cell>
          <cell r="J85">
            <v>19.810440338088394</v>
          </cell>
          <cell r="K85">
            <v>30.348950394244049</v>
          </cell>
          <cell r="L85">
            <v>11.99155524278677</v>
          </cell>
          <cell r="M85">
            <v>19.391176581396223</v>
          </cell>
          <cell r="N85">
            <v>5.5668866311111973</v>
          </cell>
          <cell r="O85">
            <v>10.926941712312717</v>
          </cell>
          <cell r="P85">
            <v>15.715941420360519</v>
          </cell>
          <cell r="Q85">
            <v>0.97313669464804387</v>
          </cell>
          <cell r="R85">
            <v>18.645944939304659</v>
          </cell>
          <cell r="S85">
            <v>7.7358901721507944</v>
          </cell>
        </row>
        <row r="86">
          <cell r="B86" t="str">
            <v>:</v>
          </cell>
          <cell r="C86" t="str">
            <v>:</v>
          </cell>
          <cell r="D86">
            <v>12.148410858000272</v>
          </cell>
          <cell r="E86">
            <v>23.411698197428478</v>
          </cell>
          <cell r="F86">
            <v>28.940998308033834</v>
          </cell>
          <cell r="G86">
            <v>22.549617740292234</v>
          </cell>
          <cell r="H86">
            <v>23.809973594715007</v>
          </cell>
          <cell r="I86">
            <v>14.035147559639869</v>
          </cell>
          <cell r="J86">
            <v>21.110108088318139</v>
          </cell>
          <cell r="K86">
            <v>32.0973904852424</v>
          </cell>
          <cell r="L86">
            <v>12.175561388159812</v>
          </cell>
          <cell r="M86">
            <v>19.895974116394314</v>
          </cell>
          <cell r="N86">
            <v>5.9565417330086392</v>
          </cell>
          <cell r="O86">
            <v>11.734363220431216</v>
          </cell>
          <cell r="P86">
            <v>16.819533657559386</v>
          </cell>
          <cell r="Q86">
            <v>0.95520787703251375</v>
          </cell>
          <cell r="R86">
            <v>19.967322268655934</v>
          </cell>
          <cell r="S86">
            <v>7.6391917429858998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  <cell r="N87" t="str">
            <v>:</v>
          </cell>
          <cell r="O87" t="str">
            <v>:</v>
          </cell>
          <cell r="P87" t="str">
            <v>:</v>
          </cell>
          <cell r="Q87" t="str">
            <v>:</v>
          </cell>
          <cell r="R87" t="str">
            <v>:</v>
          </cell>
          <cell r="S87" t="str">
            <v>:</v>
          </cell>
        </row>
        <row r="89">
          <cell r="B89">
            <v>19.246888535805763</v>
          </cell>
          <cell r="C89">
            <v>17.865461003502297</v>
          </cell>
          <cell r="D89">
            <v>12.155704312057857</v>
          </cell>
          <cell r="E89">
            <v>8.7474172074034833</v>
          </cell>
          <cell r="F89">
            <v>12.390016650007885</v>
          </cell>
          <cell r="G89">
            <v>10.042075667058375</v>
          </cell>
          <cell r="H89">
            <v>9.5536103889405659</v>
          </cell>
          <cell r="I89">
            <v>5.587956966388731</v>
          </cell>
          <cell r="J89">
            <v>7.9683471788048106</v>
          </cell>
          <cell r="K89">
            <v>7.7141193399050429</v>
          </cell>
          <cell r="L89">
            <v>7.9932752559987774</v>
          </cell>
          <cell r="M89">
            <v>6.7431903742526025</v>
          </cell>
          <cell r="N89">
            <v>14.130998182215107</v>
          </cell>
          <cell r="O89">
            <v>16.605198888673478</v>
          </cell>
          <cell r="P89">
            <v>18.836656618955711</v>
          </cell>
          <cell r="Q89">
            <v>12.784071317965532</v>
          </cell>
          <cell r="R89">
            <v>17.2453202508282</v>
          </cell>
          <cell r="S89">
            <v>8.3312933496532047</v>
          </cell>
        </row>
        <row r="90">
          <cell r="B90">
            <v>17.209794720538088</v>
          </cell>
          <cell r="C90">
            <v>15.468233687529633</v>
          </cell>
          <cell r="D90">
            <v>11.467600019444852</v>
          </cell>
          <cell r="E90">
            <v>9.2387419806140496</v>
          </cell>
          <cell r="F90">
            <v>11.849331668041305</v>
          </cell>
          <cell r="G90">
            <v>11.641288267965296</v>
          </cell>
          <cell r="H90">
            <v>8.8495102490530471</v>
          </cell>
          <cell r="I90">
            <v>4.3932183394427167</v>
          </cell>
          <cell r="J90">
            <v>8.2577649181775392</v>
          </cell>
          <cell r="K90">
            <v>9.4778280684596545</v>
          </cell>
          <cell r="L90">
            <v>6.5963060686015833</v>
          </cell>
          <cell r="M90">
            <v>7.6786852730750148</v>
          </cell>
          <cell r="N90">
            <v>12.683206460146048</v>
          </cell>
          <cell r="O90">
            <v>14.05467520120642</v>
          </cell>
          <cell r="P90">
            <v>20.348508087063315</v>
          </cell>
          <cell r="Q90">
            <v>11.560610977575122</v>
          </cell>
          <cell r="R90">
            <v>16.309246703218577</v>
          </cell>
          <cell r="S90">
            <v>7.9674323931375399</v>
          </cell>
        </row>
        <row r="91">
          <cell r="B91">
            <v>15.826459274406592</v>
          </cell>
          <cell r="C91">
            <v>14.215841796936523</v>
          </cell>
          <cell r="D91">
            <v>10.330229006935586</v>
          </cell>
          <cell r="E91">
            <v>8.1724860066522691</v>
          </cell>
          <cell r="F91">
            <v>8.6481857992607498</v>
          </cell>
          <cell r="G91">
            <v>10.016255235855388</v>
          </cell>
          <cell r="H91">
            <v>7.3271499850680826</v>
          </cell>
          <cell r="I91">
            <v>3.7204063590482348</v>
          </cell>
          <cell r="J91">
            <v>6.9605583140622898</v>
          </cell>
          <cell r="K91">
            <v>10.090507645949383</v>
          </cell>
          <cell r="L91">
            <v>6.6713581984517951</v>
          </cell>
          <cell r="M91">
            <v>7.4859661681045857</v>
          </cell>
          <cell r="N91">
            <v>11.496902841935251</v>
          </cell>
          <cell r="O91">
            <v>13.194161065554241</v>
          </cell>
          <cell r="P91">
            <v>17.127562137804276</v>
          </cell>
          <cell r="Q91">
            <v>10.355475890464444</v>
          </cell>
          <cell r="R91">
            <v>15.126970599036472</v>
          </cell>
          <cell r="S91">
            <v>7.4598677998111418</v>
          </cell>
        </row>
        <row r="92">
          <cell r="B92" t="str">
            <v>:</v>
          </cell>
          <cell r="C92" t="str">
            <v>:</v>
          </cell>
          <cell r="D92">
            <v>10.254585136593048</v>
          </cell>
          <cell r="E92">
            <v>8.0980466186205398</v>
          </cell>
          <cell r="F92">
            <v>8.4214377087143681</v>
          </cell>
          <cell r="G92">
            <v>9.8416773429227966</v>
          </cell>
          <cell r="H92">
            <v>7.1957074205321758</v>
          </cell>
          <cell r="I92">
            <v>3.7135314142117322</v>
          </cell>
          <cell r="J92">
            <v>6.840021405313383</v>
          </cell>
          <cell r="K92">
            <v>9.8413827419074238</v>
          </cell>
          <cell r="L92">
            <v>6.8095654709827924</v>
          </cell>
          <cell r="M92">
            <v>7.7650817053692105</v>
          </cell>
          <cell r="N92">
            <v>11.440168886792197</v>
          </cell>
          <cell r="O92">
            <v>13.066514012059919</v>
          </cell>
          <cell r="P92">
            <v>16.903870511749975</v>
          </cell>
          <cell r="Q92">
            <v>10.308530182869022</v>
          </cell>
          <cell r="R92">
            <v>14.938412558782876</v>
          </cell>
          <cell r="S92">
            <v>7.9444686727722065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  <cell r="N93" t="str">
            <v>:</v>
          </cell>
          <cell r="O93" t="str">
            <v>:</v>
          </cell>
          <cell r="P93" t="str">
            <v>:</v>
          </cell>
          <cell r="Q93" t="str">
            <v>:</v>
          </cell>
          <cell r="R93" t="str">
            <v>:</v>
          </cell>
          <cell r="S93" t="str">
            <v>:</v>
          </cell>
        </row>
        <row r="95">
          <cell r="B95">
            <v>6.867661448449228</v>
          </cell>
          <cell r="C95">
            <v>7.2353841841589128</v>
          </cell>
          <cell r="D95">
            <v>6.8350186306312146</v>
          </cell>
          <cell r="E95">
            <v>7.157623469301968</v>
          </cell>
          <cell r="F95">
            <v>6.8921562658434379</v>
          </cell>
          <cell r="G95">
            <v>6.0551876166282721</v>
          </cell>
          <cell r="H95">
            <v>8.9502437993376205</v>
          </cell>
          <cell r="I95">
            <v>7.1356557260784728</v>
          </cell>
          <cell r="J95">
            <v>7.767326954143118</v>
          </cell>
          <cell r="K95">
            <v>7.8715055883179526</v>
          </cell>
          <cell r="L95">
            <v>6.8164450557848077</v>
          </cell>
          <cell r="M95">
            <v>6.5291208385620454</v>
          </cell>
          <cell r="N95">
            <v>6.6480483845068941</v>
          </cell>
          <cell r="O95">
            <v>5.2926360091098701</v>
          </cell>
          <cell r="P95">
            <v>9.7295945598204714</v>
          </cell>
          <cell r="Q95">
            <v>6.5412416698534894</v>
          </cell>
          <cell r="R95">
            <v>7.9899323553181381</v>
          </cell>
          <cell r="S95">
            <v>11.170950632394941</v>
          </cell>
        </row>
        <row r="96">
          <cell r="B96">
            <v>7.4751997077143963</v>
          </cell>
          <cell r="C96">
            <v>7.5235863218365315</v>
          </cell>
          <cell r="D96">
            <v>7.7170689848309033</v>
          </cell>
          <cell r="E96">
            <v>7.9835031650378454</v>
          </cell>
          <cell r="F96">
            <v>6.3076263790057308</v>
          </cell>
          <cell r="G96">
            <v>6.6860902787140839</v>
          </cell>
          <cell r="H96">
            <v>11.713472177268667</v>
          </cell>
          <cell r="I96">
            <v>9.198448945011199</v>
          </cell>
          <cell r="J96">
            <v>8.5698734269350769</v>
          </cell>
          <cell r="K96">
            <v>6.9294635005981338</v>
          </cell>
          <cell r="L96">
            <v>8.6411609498680733</v>
          </cell>
          <cell r="M96">
            <v>8.8085287242331933</v>
          </cell>
          <cell r="N96">
            <v>7.5718220019076279</v>
          </cell>
          <cell r="O96">
            <v>6.9738028459056549</v>
          </cell>
          <cell r="P96">
            <v>9.6245829959525064</v>
          </cell>
          <cell r="Q96">
            <v>7.3539522680644858</v>
          </cell>
          <cell r="R96">
            <v>8.7898952628368878</v>
          </cell>
          <cell r="S96">
            <v>10.235533585344577</v>
          </cell>
        </row>
        <row r="97">
          <cell r="B97">
            <v>6.8096790270234306</v>
          </cell>
          <cell r="C97">
            <v>6.6126563845843283</v>
          </cell>
          <cell r="D97">
            <v>5.5182944949640422</v>
          </cell>
          <cell r="E97">
            <v>5.6656036123690932</v>
          </cell>
          <cell r="F97">
            <v>3.4245834952111776</v>
          </cell>
          <cell r="G97">
            <v>6.8931158070750813</v>
          </cell>
          <cell r="H97">
            <v>6.4678373644248612</v>
          </cell>
          <cell r="I97">
            <v>6.908502366689655</v>
          </cell>
          <cell r="J97">
            <v>4.7720400514952095</v>
          </cell>
          <cell r="K97">
            <v>5.1717438801258284</v>
          </cell>
          <cell r="L97">
            <v>6.5869106263194936</v>
          </cell>
          <cell r="M97">
            <v>6.4762837659646619</v>
          </cell>
          <cell r="N97">
            <v>5.4386718282198165</v>
          </cell>
          <cell r="O97">
            <v>5.2951028148003081</v>
          </cell>
          <cell r="P97">
            <v>7.7180422621083338</v>
          </cell>
          <cell r="Q97">
            <v>4.7751728870510695</v>
          </cell>
          <cell r="R97">
            <v>7.0041896428109238</v>
          </cell>
          <cell r="S97">
            <v>10.42347642914215</v>
          </cell>
        </row>
        <row r="98">
          <cell r="B98" t="str">
            <v>:</v>
          </cell>
          <cell r="C98" t="str">
            <v>:</v>
          </cell>
          <cell r="D98">
            <v>4.9825771009784106</v>
          </cell>
          <cell r="E98">
            <v>5.0029078446550326</v>
          </cell>
          <cell r="F98">
            <v>3.028764423188739</v>
          </cell>
          <cell r="G98">
            <v>6.1514262517470977</v>
          </cell>
          <cell r="H98">
            <v>5.7689133094889833</v>
          </cell>
          <cell r="I98">
            <v>6.2629240017877841</v>
          </cell>
          <cell r="J98">
            <v>4.2590620909157346</v>
          </cell>
          <cell r="K98">
            <v>4.5811722632063807</v>
          </cell>
          <cell r="L98">
            <v>5.4680664916885373</v>
          </cell>
          <cell r="M98">
            <v>5.631322439284105</v>
          </cell>
          <cell r="N98">
            <v>4.9714813382406096</v>
          </cell>
          <cell r="O98">
            <v>4.7626521301164422</v>
          </cell>
          <cell r="P98">
            <v>6.9182183463952622</v>
          </cell>
          <cell r="Q98">
            <v>4.3595661355597555</v>
          </cell>
          <cell r="R98">
            <v>6.282129573424287</v>
          </cell>
          <cell r="S98">
            <v>9.7179822648640801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  <cell r="N99" t="str">
            <v>:</v>
          </cell>
          <cell r="O99" t="str">
            <v>:</v>
          </cell>
          <cell r="P99" t="str">
            <v>:</v>
          </cell>
          <cell r="Q99" t="str">
            <v>:</v>
          </cell>
          <cell r="R99" t="str">
            <v>:</v>
          </cell>
          <cell r="S99" t="str">
            <v>:</v>
          </cell>
        </row>
        <row r="101">
          <cell r="B101">
            <v>25.754487664933869</v>
          </cell>
          <cell r="C101">
            <v>26.968673065620873</v>
          </cell>
          <cell r="D101">
            <v>32.912105620723473</v>
          </cell>
          <cell r="E101">
            <v>28.559673592928597</v>
          </cell>
          <cell r="F101">
            <v>23.714723130503018</v>
          </cell>
          <cell r="G101">
            <v>27.24062541517641</v>
          </cell>
          <cell r="H101">
            <v>27.044805934369869</v>
          </cell>
          <cell r="I101">
            <v>35.991034601544548</v>
          </cell>
          <cell r="J101">
            <v>26.002226373903735</v>
          </cell>
          <cell r="K101">
            <v>25.746678925931548</v>
          </cell>
          <cell r="L101">
            <v>35.442457588262258</v>
          </cell>
          <cell r="M101">
            <v>35.889864914741274</v>
          </cell>
          <cell r="N101">
            <v>35.435486478417879</v>
          </cell>
          <cell r="O101">
            <v>30.877186864560102</v>
          </cell>
          <cell r="P101">
            <v>23.896432039852623</v>
          </cell>
          <cell r="Q101">
            <v>37.8475465641868</v>
          </cell>
          <cell r="R101">
            <v>30.307046778542002</v>
          </cell>
          <cell r="S101">
            <v>48.404732762137904</v>
          </cell>
        </row>
        <row r="102">
          <cell r="B102">
            <v>26.57444356716724</v>
          </cell>
          <cell r="C102">
            <v>27.269457321524449</v>
          </cell>
          <cell r="D102">
            <v>33.404772019706932</v>
          </cell>
          <cell r="E102">
            <v>29.373934902140938</v>
          </cell>
          <cell r="F102">
            <v>25.740762023293705</v>
          </cell>
          <cell r="G102">
            <v>25.876616725967207</v>
          </cell>
          <cell r="H102">
            <v>27.101491573646264</v>
          </cell>
          <cell r="I102">
            <v>42.586584951630599</v>
          </cell>
          <cell r="J102">
            <v>30.398076504431078</v>
          </cell>
          <cell r="K102">
            <v>25.146696772383837</v>
          </cell>
          <cell r="L102">
            <v>32.915567282321902</v>
          </cell>
          <cell r="M102">
            <v>35.018063327902524</v>
          </cell>
          <cell r="N102">
            <v>35.603119936930042</v>
          </cell>
          <cell r="O102">
            <v>33.858417924777243</v>
          </cell>
          <cell r="P102">
            <v>22.107804056038695</v>
          </cell>
          <cell r="Q102">
            <v>36.718608194403963</v>
          </cell>
          <cell r="R102">
            <v>31.204466294361449</v>
          </cell>
          <cell r="S102">
            <v>48.233498109915665</v>
          </cell>
        </row>
        <row r="103">
          <cell r="B103">
            <v>27.195979388036964</v>
          </cell>
          <cell r="C103">
            <v>27.693233858073871</v>
          </cell>
          <cell r="D103">
            <v>34.064381626411006</v>
          </cell>
          <cell r="E103">
            <v>30.995869149916167</v>
          </cell>
          <cell r="F103">
            <v>25.231861896649686</v>
          </cell>
          <cell r="G103">
            <v>27.304889088683577</v>
          </cell>
          <cell r="H103">
            <v>29.716960069029831</v>
          </cell>
          <cell r="I103">
            <v>50.213917333978898</v>
          </cell>
          <cell r="J103">
            <v>32.793111067655701</v>
          </cell>
          <cell r="K103">
            <v>25.608519415243013</v>
          </cell>
          <cell r="L103">
            <v>34.679802955665032</v>
          </cell>
          <cell r="M103">
            <v>36.329729118788386</v>
          </cell>
          <cell r="N103">
            <v>35.72293436086386</v>
          </cell>
          <cell r="O103">
            <v>33.997744940855988</v>
          </cell>
          <cell r="P103">
            <v>24.444048819302697</v>
          </cell>
          <cell r="Q103">
            <v>37.03953478741844</v>
          </cell>
          <cell r="R103">
            <v>30.347532910288333</v>
          </cell>
          <cell r="S103">
            <v>44.221689547468578</v>
          </cell>
        </row>
        <row r="104">
          <cell r="B104" t="str">
            <v>:</v>
          </cell>
          <cell r="C104" t="str">
            <v>:</v>
          </cell>
          <cell r="D104">
            <v>33.188080504954051</v>
          </cell>
          <cell r="E104">
            <v>29.893972753134559</v>
          </cell>
          <cell r="F104">
            <v>23.947864900677519</v>
          </cell>
          <cell r="G104">
            <v>26.149321708139766</v>
          </cell>
          <cell r="H104">
            <v>28.444549970757532</v>
          </cell>
          <cell r="I104">
            <v>48.851409493872104</v>
          </cell>
          <cell r="J104">
            <v>31.408867388281379</v>
          </cell>
          <cell r="K104">
            <v>24.343546443564588</v>
          </cell>
          <cell r="L104">
            <v>35.50597841936424</v>
          </cell>
          <cell r="M104">
            <v>35.680058975304092</v>
          </cell>
          <cell r="N104">
            <v>34.999263716779588</v>
          </cell>
          <cell r="O104">
            <v>32.815901537805104</v>
          </cell>
          <cell r="P104">
            <v>23.513648366013321</v>
          </cell>
          <cell r="Q104">
            <v>36.482272100215098</v>
          </cell>
          <cell r="R104">
            <v>29.210039817395657</v>
          </cell>
          <cell r="S104">
            <v>44.236080825701414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  <cell r="N105" t="str">
            <v>:</v>
          </cell>
          <cell r="O105" t="str">
            <v>:</v>
          </cell>
          <cell r="P105" t="str">
            <v>:</v>
          </cell>
          <cell r="Q105" t="str">
            <v>:</v>
          </cell>
          <cell r="R105" t="str">
            <v>:</v>
          </cell>
          <cell r="S105" t="str">
            <v>:</v>
          </cell>
        </row>
        <row r="107">
          <cell r="B107">
            <v>12.882600344164144</v>
          </cell>
          <cell r="C107">
            <v>14.55622942860356</v>
          </cell>
          <cell r="D107">
            <v>7.9405674748828483</v>
          </cell>
          <cell r="E107">
            <v>5.0770532525444816</v>
          </cell>
          <cell r="F107">
            <v>4.4893716383913294</v>
          </cell>
          <cell r="G107">
            <v>5.3758721968745595</v>
          </cell>
          <cell r="H107">
            <v>5.4531679511037119</v>
          </cell>
          <cell r="I107">
            <v>7.0739441908328651</v>
          </cell>
          <cell r="J107">
            <v>4.8121922584623276</v>
          </cell>
          <cell r="K107">
            <v>4.6958005172928754</v>
          </cell>
          <cell r="L107">
            <v>6.0369860920067246</v>
          </cell>
          <cell r="M107">
            <v>4.8350188233557256</v>
          </cell>
          <cell r="N107">
            <v>9.6004018784320682</v>
          </cell>
          <cell r="O107">
            <v>7.4608533804424946</v>
          </cell>
          <cell r="P107">
            <v>4.3417045711359243</v>
          </cell>
          <cell r="Q107">
            <v>11.984753402586655</v>
          </cell>
          <cell r="R107">
            <v>3.5695315663308351</v>
          </cell>
          <cell r="S107">
            <v>5.1652386780905752</v>
          </cell>
        </row>
        <row r="108">
          <cell r="B108">
            <v>14.306153954581747</v>
          </cell>
          <cell r="C108">
            <v>15.850221261279676</v>
          </cell>
          <cell r="D108">
            <v>9.3058400069325131</v>
          </cell>
          <cell r="E108">
            <v>6.3186671595237378</v>
          </cell>
          <cell r="F108">
            <v>5.3987713174744618</v>
          </cell>
          <cell r="G108">
            <v>6.8880122541339226</v>
          </cell>
          <cell r="H108">
            <v>5.4112549287613376</v>
          </cell>
          <cell r="I108">
            <v>7.084543355765077</v>
          </cell>
          <cell r="J108">
            <v>6.9932253592521505</v>
          </cell>
          <cell r="K108">
            <v>5.5348566600063425</v>
          </cell>
          <cell r="L108">
            <v>5.8311345646437998</v>
          </cell>
          <cell r="M108">
            <v>6.853439115959481</v>
          </cell>
          <cell r="N108">
            <v>10.934964964724401</v>
          </cell>
          <cell r="O108">
            <v>8.8114538759957917</v>
          </cell>
          <cell r="P108">
            <v>6.2366378248045855</v>
          </cell>
          <cell r="Q108">
            <v>13.096305422783502</v>
          </cell>
          <cell r="R108">
            <v>5.5379645052790369</v>
          </cell>
          <cell r="S108">
            <v>6.8188426868275673</v>
          </cell>
        </row>
        <row r="109">
          <cell r="B109">
            <v>15.335633046614021</v>
          </cell>
          <cell r="C109">
            <v>16.801430890125022</v>
          </cell>
          <cell r="D109">
            <v>9.8762384159248739</v>
          </cell>
          <cell r="E109">
            <v>6.5225458371833112</v>
          </cell>
          <cell r="F109">
            <v>5.7888058590226406</v>
          </cell>
          <cell r="G109">
            <v>6.4466264509845521</v>
          </cell>
          <cell r="H109">
            <v>5.0314433289857625</v>
          </cell>
          <cell r="I109">
            <v>5.662056050792514</v>
          </cell>
          <cell r="J109">
            <v>8.0030899292836306</v>
          </cell>
          <cell r="K109">
            <v>5.8947827823504424</v>
          </cell>
          <cell r="L109">
            <v>6.4180154820548907</v>
          </cell>
          <cell r="M109">
            <v>7.297592585615793</v>
          </cell>
          <cell r="N109">
            <v>11.688749682399949</v>
          </cell>
          <cell r="O109">
            <v>9.6100665271443404</v>
          </cell>
          <cell r="P109">
            <v>6.2002128962131993</v>
          </cell>
          <cell r="Q109">
            <v>13.888938186593785</v>
          </cell>
          <cell r="R109">
            <v>6.4580844095831935</v>
          </cell>
          <cell r="S109">
            <v>7.0022517614585595</v>
          </cell>
        </row>
        <row r="110">
          <cell r="B110" t="str">
            <v>:</v>
          </cell>
          <cell r="C110" t="str">
            <v>:</v>
          </cell>
          <cell r="D110">
            <v>10.253097059808287</v>
          </cell>
          <cell r="E110">
            <v>6.7288456424849352</v>
          </cell>
          <cell r="F110">
            <v>5.8758023442419063</v>
          </cell>
          <cell r="G110">
            <v>6.6025729759848151</v>
          </cell>
          <cell r="H110">
            <v>5.1504830787610167</v>
          </cell>
          <cell r="I110">
            <v>5.8909841291674292</v>
          </cell>
          <cell r="J110">
            <v>8.1976249664346419</v>
          </cell>
          <cell r="K110">
            <v>5.9927736865725745</v>
          </cell>
          <cell r="L110">
            <v>7.8594342373869921</v>
          </cell>
          <cell r="M110">
            <v>7.4702051849121505</v>
          </cell>
          <cell r="N110">
            <v>12.190216784343864</v>
          </cell>
          <cell r="O110">
            <v>9.9202202747965575</v>
          </cell>
          <cell r="P110">
            <v>6.378435553273917</v>
          </cell>
          <cell r="Q110">
            <v>14.636713718772679</v>
          </cell>
          <cell r="R110">
            <v>6.6477268746223412</v>
          </cell>
          <cell r="S110">
            <v>7.2030818432911774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  <cell r="N111" t="str">
            <v>:</v>
          </cell>
          <cell r="O111" t="str">
            <v>:</v>
          </cell>
          <cell r="P111" t="str">
            <v>:</v>
          </cell>
          <cell r="Q111" t="str">
            <v>:</v>
          </cell>
          <cell r="R111" t="str">
            <v>:</v>
          </cell>
          <cell r="S111" t="str">
            <v>:</v>
          </cell>
        </row>
        <row r="113">
          <cell r="B113">
            <v>27.49895048657433</v>
          </cell>
          <cell r="C113">
            <v>29.500755914150648</v>
          </cell>
          <cell r="D113">
            <v>24.145158934239781</v>
          </cell>
          <cell r="E113">
            <v>20.890274511217914</v>
          </cell>
          <cell r="F113">
            <v>19.996724658273994</v>
          </cell>
          <cell r="G113">
            <v>21.774511087919404</v>
          </cell>
          <cell r="H113">
            <v>26.794847281291062</v>
          </cell>
          <cell r="I113">
            <v>20.08341861703828</v>
          </cell>
          <cell r="J113">
            <v>21.310549763171291</v>
          </cell>
          <cell r="K113">
            <v>18.967317467277013</v>
          </cell>
          <cell r="L113">
            <v>24.866269295430225</v>
          </cell>
          <cell r="M113">
            <v>18.590831918505945</v>
          </cell>
          <cell r="N113">
            <v>26.031856786629287</v>
          </cell>
          <cell r="O113">
            <v>22.646747351297108</v>
          </cell>
          <cell r="P113">
            <v>22.984575310312877</v>
          </cell>
          <cell r="Q113">
            <v>29.327131044254003</v>
          </cell>
          <cell r="R113">
            <v>17.470882249805225</v>
          </cell>
          <cell r="S113">
            <v>19.265605875153</v>
          </cell>
        </row>
        <row r="114">
          <cell r="B114">
            <v>28.70927833138947</v>
          </cell>
          <cell r="C114">
            <v>30.629171428867203</v>
          </cell>
          <cell r="D114">
            <v>26.639232520242722</v>
          </cell>
          <cell r="E114">
            <v>24.077983189654368</v>
          </cell>
          <cell r="F114">
            <v>25.54568427837529</v>
          </cell>
          <cell r="G114">
            <v>26.486971590145846</v>
          </cell>
          <cell r="H114">
            <v>28.19678635077857</v>
          </cell>
          <cell r="I114">
            <v>18.589924271181488</v>
          </cell>
          <cell r="J114">
            <v>24.480086486951141</v>
          </cell>
          <cell r="K114">
            <v>20.334909430996991</v>
          </cell>
          <cell r="L114">
            <v>28.997361477572557</v>
          </cell>
          <cell r="M114">
            <v>21.782248353049514</v>
          </cell>
          <cell r="N114">
            <v>28.036100033129067</v>
          </cell>
          <cell r="O114">
            <v>25.346882317681402</v>
          </cell>
          <cell r="P114">
            <v>25.058441451019558</v>
          </cell>
          <cell r="Q114">
            <v>30.623133322699346</v>
          </cell>
          <cell r="R114">
            <v>21.771954998692333</v>
          </cell>
          <cell r="S114">
            <v>21.597848211689445</v>
          </cell>
        </row>
        <row r="115">
          <cell r="B115">
            <v>29.640758928575409</v>
          </cell>
          <cell r="C115">
            <v>31.676858826595033</v>
          </cell>
          <cell r="D115">
            <v>28.818115733311387</v>
          </cell>
          <cell r="E115">
            <v>26.473292578352378</v>
          </cell>
          <cell r="F115">
            <v>29.49906847268154</v>
          </cell>
          <cell r="G115">
            <v>28.175369360944529</v>
          </cell>
          <cell r="H115">
            <v>29.098372256216742</v>
          </cell>
          <cell r="I115">
            <v>20.528183440225586</v>
          </cell>
          <cell r="J115">
            <v>27.660760299414775</v>
          </cell>
          <cell r="K115">
            <v>22.885495882087262</v>
          </cell>
          <cell r="L115">
            <v>33.652357494722033</v>
          </cell>
          <cell r="M115">
            <v>23.019251780130354</v>
          </cell>
          <cell r="N115">
            <v>30.085854655469905</v>
          </cell>
          <cell r="O115">
            <v>26.9759829393324</v>
          </cell>
          <cell r="P115">
            <v>28.794192464210983</v>
          </cell>
          <cell r="Q115">
            <v>32.967741553824212</v>
          </cell>
          <cell r="R115">
            <v>22.417277498976418</v>
          </cell>
          <cell r="S115">
            <v>23.156824289968764</v>
          </cell>
        </row>
        <row r="116">
          <cell r="B116" t="str">
            <v>:</v>
          </cell>
          <cell r="C116" t="str">
            <v>:</v>
          </cell>
          <cell r="D116">
            <v>29.173249339665926</v>
          </cell>
          <cell r="E116">
            <v>26.864528943676447</v>
          </cell>
          <cell r="F116">
            <v>29.785132315143624</v>
          </cell>
          <cell r="G116">
            <v>28.705383980913311</v>
          </cell>
          <cell r="H116">
            <v>29.630372625745281</v>
          </cell>
          <cell r="I116">
            <v>21.246003401321094</v>
          </cell>
          <cell r="J116">
            <v>28.184316060736712</v>
          </cell>
          <cell r="K116">
            <v>23.143734379506633</v>
          </cell>
          <cell r="L116">
            <v>32.181393992417611</v>
          </cell>
          <cell r="M116">
            <v>23.557357578736127</v>
          </cell>
          <cell r="N116">
            <v>30.442327540835105</v>
          </cell>
          <cell r="O116">
            <v>27.700348824790776</v>
          </cell>
          <cell r="P116">
            <v>29.466293565008144</v>
          </cell>
          <cell r="Q116">
            <v>33.257709985550925</v>
          </cell>
          <cell r="R116">
            <v>22.954368907118901</v>
          </cell>
          <cell r="S116">
            <v>23.259194650385233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  <cell r="N117" t="str">
            <v>:</v>
          </cell>
          <cell r="O117" t="str">
            <v>:</v>
          </cell>
          <cell r="P117" t="str">
            <v>:</v>
          </cell>
          <cell r="Q117" t="str">
            <v>:</v>
          </cell>
          <cell r="R117" t="str">
            <v>:</v>
          </cell>
          <cell r="S117" t="str">
            <v>:</v>
          </cell>
        </row>
        <row r="119">
          <cell r="B119">
            <v>1.8109836087751452</v>
          </cell>
          <cell r="C119">
            <v>1.8709494958889064</v>
          </cell>
          <cell r="D119">
            <v>0.55954631379962183</v>
          </cell>
          <cell r="E119">
            <v>0.46441015328854485</v>
          </cell>
          <cell r="F119">
            <v>0.39300168071369029</v>
          </cell>
          <cell r="G119">
            <v>0.28727605589965516</v>
          </cell>
          <cell r="H119">
            <v>0.56993258878785225</v>
          </cell>
          <cell r="I119">
            <v>8.958204530473575E-2</v>
          </cell>
          <cell r="J119">
            <v>0.72930665288415808</v>
          </cell>
          <cell r="K119">
            <v>0.11923340794558036</v>
          </cell>
          <cell r="L119">
            <v>0.42704191482568765</v>
          </cell>
          <cell r="M119">
            <v>0.85762741178288493</v>
          </cell>
          <cell r="N119">
            <v>0.58377177991279972</v>
          </cell>
          <cell r="O119">
            <v>0.62884506946130392</v>
          </cell>
          <cell r="P119">
            <v>0.20183845961450433</v>
          </cell>
          <cell r="Q119">
            <v>0.68172656485177741</v>
          </cell>
          <cell r="R119">
            <v>6.8290427380910873E-2</v>
          </cell>
          <cell r="S119">
            <v>9.3760139758715111E-2</v>
          </cell>
        </row>
        <row r="120">
          <cell r="B120">
            <v>1.7791486750503052</v>
          </cell>
          <cell r="C120">
            <v>1.8486341641299338</v>
          </cell>
          <cell r="D120">
            <v>0.56118093104809463</v>
          </cell>
          <cell r="E120">
            <v>0.48466376502119979</v>
          </cell>
          <cell r="F120">
            <v>0.33849526414898173</v>
          </cell>
          <cell r="G120">
            <v>0.28286169995964644</v>
          </cell>
          <cell r="H120">
            <v>0.6600518570820062</v>
          </cell>
          <cell r="I120">
            <v>0.13173555007342275</v>
          </cell>
          <cell r="J120">
            <v>0.65428469829669844</v>
          </cell>
          <cell r="K120">
            <v>0.28884189834623619</v>
          </cell>
          <cell r="L120">
            <v>0.42994702105720672</v>
          </cell>
          <cell r="M120">
            <v>0.87451808226787031</v>
          </cell>
          <cell r="N120">
            <v>0.59104320809104782</v>
          </cell>
          <cell r="O120">
            <v>0.57387790091096924</v>
          </cell>
          <cell r="P120">
            <v>0.10758026271264172</v>
          </cell>
          <cell r="Q120">
            <v>0.69154237292517018</v>
          </cell>
          <cell r="R120">
            <v>0.17757926850537359</v>
          </cell>
          <cell r="S120">
            <v>0.11540858077852464</v>
          </cell>
        </row>
        <row r="121">
          <cell r="B121">
            <v>1.9753761442440207</v>
          </cell>
          <cell r="C121">
            <v>2.0610769825043889</v>
          </cell>
          <cell r="D121">
            <v>0.67196189905761994</v>
          </cell>
          <cell r="E121">
            <v>0.62485769163610971</v>
          </cell>
          <cell r="F121">
            <v>0.56752147239263806</v>
          </cell>
          <cell r="G121">
            <v>0.42609263538631564</v>
          </cell>
          <cell r="H121">
            <v>0.83222728258512269</v>
          </cell>
          <cell r="I121">
            <v>0.17651624029893648</v>
          </cell>
          <cell r="J121">
            <v>0.84214962022682338</v>
          </cell>
          <cell r="K121">
            <v>0.2648762207585737</v>
          </cell>
          <cell r="L121">
            <v>0.48614130434782604</v>
          </cell>
          <cell r="M121">
            <v>1.0920440510498146</v>
          </cell>
          <cell r="N121">
            <v>0.689975894603997</v>
          </cell>
          <cell r="O121">
            <v>0.68818524846931506</v>
          </cell>
          <cell r="P121">
            <v>0.31884208341979664</v>
          </cell>
          <cell r="Q121">
            <v>0.7669304361605197</v>
          </cell>
          <cell r="R121">
            <v>0.41482799525504149</v>
          </cell>
          <cell r="S121">
            <v>0.17808571861275177</v>
          </cell>
        </row>
        <row r="122">
          <cell r="B122">
            <v>2.0301071149907908</v>
          </cell>
          <cell r="C122">
            <v>2.1118048358470514</v>
          </cell>
          <cell r="D122">
            <v>0.8125051971018189</v>
          </cell>
          <cell r="E122">
            <v>0.77357231198099685</v>
          </cell>
          <cell r="F122">
            <v>0.61614145158990441</v>
          </cell>
          <cell r="G122">
            <v>0.54146919431279616</v>
          </cell>
          <cell r="H122">
            <v>1.0032786885245903</v>
          </cell>
          <cell r="I122">
            <v>0.26751800916830382</v>
          </cell>
          <cell r="J122">
            <v>0.95840346237076224</v>
          </cell>
          <cell r="K122">
            <v>0.38963337547408344</v>
          </cell>
          <cell r="L122">
            <v>0.83463338533541331</v>
          </cell>
          <cell r="M122">
            <v>1.3665496546257503</v>
          </cell>
          <cell r="N122">
            <v>0.82782674525496136</v>
          </cell>
          <cell r="O122">
            <v>0.74960127591706538</v>
          </cell>
          <cell r="P122">
            <v>0.40611453342459508</v>
          </cell>
          <cell r="Q122">
            <v>0.94863995929129852</v>
          </cell>
          <cell r="R122">
            <v>0.42429344558027665</v>
          </cell>
          <cell r="S122">
            <v>0.25685871056241427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 xml:space="preserve">Greece </v>
          </cell>
          <cell r="B4">
            <v>4.0488861286694489</v>
          </cell>
          <cell r="C4">
            <v>-2.3380732084724909</v>
          </cell>
          <cell r="D4">
            <v>-7.3237624349090318</v>
          </cell>
          <cell r="E4">
            <v>-5.2715627742135451</v>
          </cell>
          <cell r="F4">
            <v>0.65397144827359366</v>
          </cell>
          <cell r="G4">
            <v>1.8327773908533018E-3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Greece </v>
          </cell>
          <cell r="B8">
            <v>62.1</v>
          </cell>
          <cell r="C8">
            <v>65.8</v>
          </cell>
          <cell r="D8">
            <v>65.599999999999994</v>
          </cell>
          <cell r="E8">
            <v>59.6</v>
          </cell>
          <cell r="F8">
            <v>52.9</v>
          </cell>
          <cell r="G8">
            <v>54.9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Greece </v>
          </cell>
          <cell r="B11">
            <v>11.2</v>
          </cell>
          <cell r="C11">
            <v>8.4</v>
          </cell>
          <cell r="D11">
            <v>9.6</v>
          </cell>
          <cell r="E11">
            <v>17.899999999999999</v>
          </cell>
          <cell r="F11">
            <v>27.5</v>
          </cell>
          <cell r="G11">
            <v>24.9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Greece </v>
          </cell>
          <cell r="B18">
            <v>-4.0999999999999996</v>
          </cell>
          <cell r="C18">
            <v>-6.7</v>
          </cell>
          <cell r="D18">
            <v>-15.2</v>
          </cell>
          <cell r="E18">
            <v>-10.199999999999999</v>
          </cell>
          <cell r="F18">
            <v>-13</v>
          </cell>
          <cell r="G18">
            <v>-7.2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Greece </v>
          </cell>
          <cell r="B21">
            <v>104.9</v>
          </cell>
          <cell r="C21">
            <v>103.1</v>
          </cell>
          <cell r="D21">
            <v>126.7</v>
          </cell>
          <cell r="E21">
            <v>172.1</v>
          </cell>
          <cell r="F21">
            <v>177.7</v>
          </cell>
          <cell r="G21">
            <v>176.9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Greece </v>
          </cell>
          <cell r="B24">
            <v>5.0999999999999996</v>
          </cell>
          <cell r="C24">
            <v>4.9000000000000004</v>
          </cell>
          <cell r="D24">
            <v>5.7</v>
          </cell>
          <cell r="E24">
            <v>2.4</v>
          </cell>
          <cell r="F24">
            <v>3.4</v>
          </cell>
          <cell r="G24">
            <v>3.8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0">
          <cell r="B30">
            <v>15688.152087306351</v>
          </cell>
          <cell r="C30">
            <v>4270.701545690632</v>
          </cell>
          <cell r="D30">
            <v>0</v>
          </cell>
          <cell r="E30">
            <v>19958.853632996983</v>
          </cell>
          <cell r="F30">
            <v>15688.792916898761</v>
          </cell>
          <cell r="G30">
            <v>39.705883</v>
          </cell>
          <cell r="H30">
            <v>0</v>
          </cell>
          <cell r="I30">
            <v>15728.498799898762</v>
          </cell>
        </row>
        <row r="31">
          <cell r="B31">
            <v>158.30895469364901</v>
          </cell>
          <cell r="C31">
            <v>55.407385309367314</v>
          </cell>
          <cell r="D31">
            <v>0</v>
          </cell>
          <cell r="E31">
            <v>213.71634000301634</v>
          </cell>
          <cell r="F31">
            <v>157.66812510123819</v>
          </cell>
          <cell r="G31">
            <v>0</v>
          </cell>
          <cell r="H31">
            <v>0</v>
          </cell>
          <cell r="I31">
            <v>157.66812510123819</v>
          </cell>
        </row>
        <row r="32">
          <cell r="B32">
            <v>15846.461042000001</v>
          </cell>
          <cell r="C32">
            <v>4326.1089309999988</v>
          </cell>
          <cell r="D32">
            <v>0</v>
          </cell>
          <cell r="E32">
            <v>20172.569972999998</v>
          </cell>
          <cell r="F32">
            <v>15846.461041999999</v>
          </cell>
          <cell r="G32">
            <v>39.705883</v>
          </cell>
          <cell r="H32">
            <v>0</v>
          </cell>
          <cell r="I32">
            <v>15886.166925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0.64082959241022763</v>
          </cell>
          <cell r="G34">
            <v>-4230.9956626906323</v>
          </cell>
          <cell r="H34">
            <v>0</v>
          </cell>
          <cell r="I34">
            <v>-4230.3548330982212</v>
          </cell>
        </row>
        <row r="35">
          <cell r="B35"/>
          <cell r="C35"/>
          <cell r="D35"/>
          <cell r="E35"/>
          <cell r="F35">
            <v>-0.64082959241082449</v>
          </cell>
          <cell r="G35">
            <v>-55.407385309367314</v>
          </cell>
          <cell r="H35">
            <v>0</v>
          </cell>
          <cell r="I35">
            <v>-56.048214901778152</v>
          </cell>
        </row>
        <row r="36">
          <cell r="B36"/>
          <cell r="C36"/>
          <cell r="D36"/>
          <cell r="E36"/>
          <cell r="F36">
            <v>-1.8189894035458565E-12</v>
          </cell>
          <cell r="G36">
            <v>-4286.4030479999992</v>
          </cell>
          <cell r="H36">
            <v>0</v>
          </cell>
          <cell r="I36">
            <v>-4286.4030479999983</v>
          </cell>
        </row>
        <row r="37">
          <cell r="B37">
            <v>1.0405029254511129</v>
          </cell>
          <cell r="C37">
            <v>0.28405894455520447</v>
          </cell>
          <cell r="D37">
            <v>0</v>
          </cell>
          <cell r="E37">
            <v>1.3245618700063171</v>
          </cell>
          <cell r="F37">
            <v>1.0405029254511127</v>
          </cell>
          <cell r="G37">
            <v>2.6071491489247562E-3</v>
          </cell>
          <cell r="H37">
            <v>0</v>
          </cell>
          <cell r="I37">
            <v>1.0431100746000375</v>
          </cell>
        </row>
        <row r="38">
          <cell r="B38">
            <v>18.92444658053822</v>
          </cell>
          <cell r="C38">
            <v>5.1664038518953745</v>
          </cell>
          <cell r="D38">
            <v>0</v>
          </cell>
          <cell r="E38">
            <v>24.090850432433594</v>
          </cell>
          <cell r="F38">
            <v>18.92444658053822</v>
          </cell>
          <cell r="G38">
            <v>4.7418275902425984E-2</v>
          </cell>
          <cell r="H38">
            <v>0</v>
          </cell>
          <cell r="I38">
            <v>18.971864856440646</v>
          </cell>
        </row>
        <row r="39">
          <cell r="B39">
            <v>202.42114813061858</v>
          </cell>
          <cell r="C39">
            <v>55.261293637119884</v>
          </cell>
          <cell r="D39">
            <v>0</v>
          </cell>
          <cell r="E39">
            <v>257.68244176773845</v>
          </cell>
          <cell r="F39">
            <v>202.42114813061855</v>
          </cell>
          <cell r="G39">
            <v>0.50719907764248739</v>
          </cell>
          <cell r="H39">
            <v>0</v>
          </cell>
          <cell r="I39">
            <v>202.92834720826107</v>
          </cell>
        </row>
        <row r="40">
          <cell r="B40">
            <v>217.84947365667242</v>
          </cell>
          <cell r="C40">
            <v>59.303994421766575</v>
          </cell>
          <cell r="D40">
            <v>0</v>
          </cell>
          <cell r="E40">
            <v>277.153468078439</v>
          </cell>
          <cell r="F40">
            <v>217.85837237136062</v>
          </cell>
          <cell r="G40">
            <v>0.55136549317508576</v>
          </cell>
          <cell r="H40">
            <v>0</v>
          </cell>
          <cell r="I40">
            <v>218.40973786453574</v>
          </cell>
        </row>
        <row r="41">
          <cell r="B41">
            <v>25.245065760816455</v>
          </cell>
          <cell r="C41">
            <v>8.8356536020131315</v>
          </cell>
          <cell r="D41">
            <v>0</v>
          </cell>
          <cell r="E41">
            <v>34.080719362829591</v>
          </cell>
          <cell r="F41">
            <v>25.142874540912349</v>
          </cell>
          <cell r="G41">
            <v>0</v>
          </cell>
          <cell r="H41">
            <v>0</v>
          </cell>
          <cell r="I41">
            <v>25.142874540912349</v>
          </cell>
        </row>
        <row r="42"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0.13476837160889893</v>
          </cell>
          <cell r="C43">
            <v>8.735130777022411E-2</v>
          </cell>
          <cell r="D43">
            <v>1.4300240814050822E-2</v>
          </cell>
          <cell r="E43">
            <v>0.23641992019317387</v>
          </cell>
          <cell r="F43">
            <v>0.13424832660224351</v>
          </cell>
          <cell r="G43">
            <v>6.0149302195474798E-2</v>
          </cell>
          <cell r="H43">
            <v>1.4160157454156747E-2</v>
          </cell>
          <cell r="I43">
            <v>0.20855778625187504</v>
          </cell>
        </row>
        <row r="44">
          <cell r="B44">
            <v>3.1333537559789653</v>
          </cell>
          <cell r="C44">
            <v>2.0309108511438998</v>
          </cell>
          <cell r="D44">
            <v>0.33247944403559987</v>
          </cell>
          <cell r="E44">
            <v>5.4967440511584647</v>
          </cell>
          <cell r="F44">
            <v>3.1212627515731937</v>
          </cell>
          <cell r="G44">
            <v>1.39846641837186</v>
          </cell>
          <cell r="H44">
            <v>0.32922251723123036</v>
          </cell>
          <cell r="I44">
            <v>4.8489516871762834</v>
          </cell>
        </row>
        <row r="45">
          <cell r="B45">
            <v>40.683539968943514</v>
          </cell>
          <cell r="C45">
            <v>26.369394974382395</v>
          </cell>
          <cell r="D45">
            <v>4.3169210385082506</v>
          </cell>
          <cell r="E45">
            <v>71.369855981834164</v>
          </cell>
          <cell r="F45">
            <v>40.526550079095216</v>
          </cell>
          <cell r="G45">
            <v>18.157721361174897</v>
          </cell>
          <cell r="H45">
            <v>4.2746330231289944</v>
          </cell>
          <cell r="I45">
            <v>62.958904463399101</v>
          </cell>
        </row>
        <row r="46">
          <cell r="B46">
            <v>145.32676141013204</v>
          </cell>
          <cell r="C46">
            <v>74.794928985215321</v>
          </cell>
          <cell r="D46">
            <v>9.593704754614544</v>
          </cell>
          <cell r="E46">
            <v>229.71539514996184</v>
          </cell>
          <cell r="F46">
            <v>145.25395974232552</v>
          </cell>
          <cell r="G46">
            <v>41.601088443390871</v>
          </cell>
          <cell r="H46">
            <v>8.7257098052600064</v>
          </cell>
          <cell r="I46">
            <v>195.58075799097642</v>
          </cell>
        </row>
        <row r="47">
          <cell r="B47">
            <v>16.067605882406536</v>
          </cell>
          <cell r="C47">
            <v>14.977928457022104</v>
          </cell>
          <cell r="D47">
            <v>3.0756274472402643</v>
          </cell>
          <cell r="E47">
            <v>34.121161786668914</v>
          </cell>
          <cell r="F47">
            <v>15.890811826592186</v>
          </cell>
          <cell r="G47">
            <v>12.642979260209959</v>
          </cell>
          <cell r="H47">
            <v>3.2275760692809996</v>
          </cell>
          <cell r="I47">
            <v>31.761367156083139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>
        <row r="16">
          <cell r="B16"/>
          <cell r="C16"/>
          <cell r="D16"/>
          <cell r="E16"/>
        </row>
        <row r="17">
          <cell r="B17"/>
          <cell r="C17"/>
          <cell r="D17"/>
          <cell r="E17"/>
        </row>
        <row r="18">
          <cell r="B18"/>
          <cell r="C18"/>
          <cell r="D18"/>
          <cell r="E18"/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Greece</v>
          </cell>
          <cell r="D2" t="str">
            <v>EU15</v>
          </cell>
        </row>
        <row r="4">
          <cell r="A4" t="str">
            <v>Convergence</v>
          </cell>
          <cell r="B4">
            <v>3517.3514049967248</v>
          </cell>
          <cell r="C4">
            <v>1885.1602167811211</v>
          </cell>
          <cell r="D4">
            <v>1445.9694919010265</v>
          </cell>
          <cell r="E4">
            <v>940.65857137962917</v>
          </cell>
        </row>
        <row r="5">
          <cell r="A5" t="str">
            <v>of which: Urban</v>
          </cell>
          <cell r="B5"/>
          <cell r="C5"/>
          <cell r="D5">
            <v>1212.0333622038388</v>
          </cell>
          <cell r="E5">
            <v>725.95214482357778</v>
          </cell>
        </row>
        <row r="6">
          <cell r="A6" t="str">
            <v>Intermediate</v>
          </cell>
          <cell r="B6">
            <v>3430.6164681718633</v>
          </cell>
          <cell r="C6">
            <v>1660.3472905527906</v>
          </cell>
          <cell r="D6">
            <v>1273.0312332065782</v>
          </cell>
          <cell r="E6">
            <v>838.75301962080425</v>
          </cell>
        </row>
        <row r="7">
          <cell r="A7" t="str">
            <v>Rural</v>
          </cell>
          <cell r="B7">
            <v>3553.3529415883509</v>
          </cell>
          <cell r="C7">
            <v>1978.4745268638355</v>
          </cell>
          <cell r="D7">
            <v>1911.0635637892522</v>
          </cell>
          <cell r="E7">
            <v>1280.8152322868291</v>
          </cell>
        </row>
        <row r="8">
          <cell r="A8" t="str">
            <v>Transition*</v>
          </cell>
          <cell r="B8">
            <v>1644.892552919744</v>
          </cell>
          <cell r="C8">
            <v>838.5818483655147</v>
          </cell>
          <cell r="D8">
            <v>825.93582370486899</v>
          </cell>
          <cell r="E8">
            <v>540.81609710990494</v>
          </cell>
        </row>
        <row r="9">
          <cell r="A9" t="str">
            <v>of which: Urban</v>
          </cell>
          <cell r="B9">
            <v>1185.2482086746354</v>
          </cell>
          <cell r="C9">
            <v>616.84955765816562</v>
          </cell>
          <cell r="D9">
            <v>798.28751285771727</v>
          </cell>
          <cell r="E9">
            <v>510.50923313521821</v>
          </cell>
        </row>
        <row r="10">
          <cell r="A10" t="str">
            <v>Intermediate</v>
          </cell>
          <cell r="B10"/>
          <cell r="C10"/>
          <cell r="D10">
            <v>681.35650702054056</v>
          </cell>
          <cell r="E10">
            <v>519.85250808820206</v>
          </cell>
        </row>
        <row r="11">
          <cell r="A11" t="str">
            <v>Rural</v>
          </cell>
          <cell r="B11">
            <v>2891.051510462928</v>
          </cell>
          <cell r="C11">
            <v>1439.7285473319353</v>
          </cell>
          <cell r="D11">
            <v>1057.1225093968783</v>
          </cell>
          <cell r="E11">
            <v>619.39704690149176</v>
          </cell>
        </row>
        <row r="12">
          <cell r="A12" t="str">
            <v>All regions</v>
          </cell>
          <cell r="B12">
            <v>2321.0596294809679</v>
          </cell>
          <cell r="C12">
            <v>1216.5136971636011</v>
          </cell>
          <cell r="D12">
            <v>336.59983899265274</v>
          </cell>
          <cell r="E12">
            <v>224.11106618074868</v>
          </cell>
        </row>
        <row r="13">
          <cell r="A13" t="str">
            <v>of which: Urban</v>
          </cell>
          <cell r="B13">
            <v>1185.2482086746354</v>
          </cell>
          <cell r="C13">
            <v>616.84955765816562</v>
          </cell>
          <cell r="D13">
            <v>218.22460142667219</v>
          </cell>
          <cell r="E13">
            <v>140.7561710279482</v>
          </cell>
        </row>
        <row r="14">
          <cell r="A14" t="str">
            <v>Intermediate</v>
          </cell>
          <cell r="B14">
            <v>3430.6164681718633</v>
          </cell>
          <cell r="C14">
            <v>1660.3472905527906</v>
          </cell>
          <cell r="D14">
            <v>344.70059123665993</v>
          </cell>
          <cell r="E14">
            <v>236.32531167001602</v>
          </cell>
        </row>
        <row r="15">
          <cell r="A15" t="str">
            <v>Rural</v>
          </cell>
          <cell r="B15">
            <v>3286.5463842263871</v>
          </cell>
          <cell r="C15">
            <v>1761.4419895080698</v>
          </cell>
          <cell r="D15">
            <v>609.06366872192348</v>
          </cell>
          <cell r="E15">
            <v>404.20042261082938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</row>
        <row r="17">
          <cell r="A17" t="str">
            <v>*Transition regions are 2 phasing-in regions (Notio Aigaio and Sterea Ellada) and 3 phasing-out regions (Attiki, Dytiki Makedonia, Kentriki Makedonia)</v>
          </cell>
        </row>
        <row r="18">
          <cell r="A18" t="str">
            <v>Source: DG Regional and Urban Policy (WP13), Inforegio database and Eurostat, regional demographic statistics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  <cell r="D12" t="str">
            <v>Multi-Objective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</row>
        <row r="14">
          <cell r="B14">
            <v>2509.8706090000001</v>
          </cell>
          <cell r="C14">
            <v>18.085037589603196</v>
          </cell>
          <cell r="D14">
            <v>484.91357799999997</v>
          </cell>
          <cell r="E14">
            <v>24.636159840859396</v>
          </cell>
        </row>
        <row r="15">
          <cell r="B15">
            <v>7299.3096400000004</v>
          </cell>
          <cell r="C15">
            <v>52.595655227879909</v>
          </cell>
          <cell r="D15">
            <v>606.07459100000005</v>
          </cell>
          <cell r="E15">
            <v>30.79177646652634</v>
          </cell>
        </row>
        <row r="16">
          <cell r="B16">
            <v>1868.9971660000001</v>
          </cell>
          <cell r="C16">
            <v>13.46718188609692</v>
          </cell>
          <cell r="D16">
            <v>210.62</v>
          </cell>
          <cell r="E16">
            <v>10.700603614943127</v>
          </cell>
        </row>
        <row r="17">
          <cell r="B17">
            <v>1714.7681789999999</v>
          </cell>
          <cell r="C17">
            <v>12.355874786320678</v>
          </cell>
          <cell r="D17">
            <v>645.92030899999997</v>
          </cell>
          <cell r="E17">
            <v>32.816148482815407</v>
          </cell>
        </row>
        <row r="18">
          <cell r="B18">
            <v>0.85</v>
          </cell>
          <cell r="C18">
            <v>6.1247308510805855E-3</v>
          </cell>
          <cell r="D18">
            <v>0.15</v>
          </cell>
          <cell r="E18">
            <v>7.6207888246200223E-3</v>
          </cell>
        </row>
        <row r="19">
          <cell r="B19">
            <v>484.36527000000001</v>
          </cell>
          <cell r="C19">
            <v>3.490125779248209</v>
          </cell>
          <cell r="D19">
            <v>20.621700000000001</v>
          </cell>
          <cell r="E19">
            <v>1.0476908060311114</v>
          </cell>
        </row>
        <row r="20">
          <cell r="B20">
            <v>13878.160863999999</v>
          </cell>
          <cell r="C20">
            <v>100</v>
          </cell>
          <cell r="D20">
            <v>1968.300178</v>
          </cell>
          <cell r="E20">
            <v>100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1192.0999999999999</v>
          </cell>
          <cell r="C4">
            <v>1287.3694640000001</v>
          </cell>
          <cell r="D4">
            <v>457.72955899999999</v>
          </cell>
          <cell r="E4">
            <v>-362.46009500000002</v>
          </cell>
          <cell r="F4">
            <v>95.269463999999999</v>
          </cell>
          <cell r="G4">
            <v>7.5228153266550652</v>
          </cell>
          <cell r="H4">
            <v>8.1240187357158931</v>
          </cell>
        </row>
        <row r="5">
          <cell r="B5">
            <v>181.99</v>
          </cell>
          <cell r="C5">
            <v>660.777736</v>
          </cell>
          <cell r="D5">
            <v>478.787736</v>
          </cell>
          <cell r="E5">
            <v>0</v>
          </cell>
          <cell r="F5">
            <v>478.787736</v>
          </cell>
          <cell r="G5">
            <v>1.1484583183440613</v>
          </cell>
          <cell r="H5">
            <v>4.1698757485892415</v>
          </cell>
        </row>
        <row r="6">
          <cell r="B6">
            <v>497.98700000000002</v>
          </cell>
          <cell r="C6">
            <v>1039.7319869999999</v>
          </cell>
          <cell r="D6">
            <v>689.64498700000001</v>
          </cell>
          <cell r="E6">
            <v>-147.9</v>
          </cell>
          <cell r="F6">
            <v>541.74498700000004</v>
          </cell>
          <cell r="G6">
            <v>3.1425754853409744</v>
          </cell>
          <cell r="H6">
            <v>6.5612882538521298</v>
          </cell>
        </row>
        <row r="7">
          <cell r="B7">
            <v>1345.85106</v>
          </cell>
          <cell r="C7">
            <v>737.840463</v>
          </cell>
          <cell r="D7">
            <v>48.42</v>
          </cell>
          <cell r="E7">
            <v>-656.43059700000003</v>
          </cell>
          <cell r="F7">
            <v>-608.01059699999996</v>
          </cell>
          <cell r="G7">
            <v>8.4930701967645046</v>
          </cell>
          <cell r="H7">
            <v>4.6561845010340317</v>
          </cell>
        </row>
        <row r="8">
          <cell r="B8">
            <v>2716.0859999999998</v>
          </cell>
          <cell r="C8">
            <v>2057.0461650000002</v>
          </cell>
          <cell r="D8">
            <v>141.76317</v>
          </cell>
          <cell r="E8">
            <v>-800.80300499999998</v>
          </cell>
          <cell r="F8">
            <v>-659.03983500000004</v>
          </cell>
          <cell r="G8">
            <v>17.14001626483789</v>
          </cell>
          <cell r="H8">
            <v>12.981107640046158</v>
          </cell>
        </row>
        <row r="9">
          <cell r="B9">
            <v>625.1825</v>
          </cell>
          <cell r="C9">
            <v>861.33080500000005</v>
          </cell>
          <cell r="D9">
            <v>596.66513699999996</v>
          </cell>
          <cell r="E9">
            <v>-360.51683200000002</v>
          </cell>
          <cell r="F9">
            <v>236.14830499999999</v>
          </cell>
          <cell r="G9">
            <v>3.9452499731201498</v>
          </cell>
          <cell r="H9">
            <v>5.4354773770439939</v>
          </cell>
        </row>
        <row r="10">
          <cell r="B10">
            <v>210.85</v>
          </cell>
          <cell r="C10">
            <v>87.410381999999998</v>
          </cell>
          <cell r="D10">
            <v>0</v>
          </cell>
          <cell r="E10">
            <v>-123.439618</v>
          </cell>
          <cell r="F10">
            <v>-123.439618</v>
          </cell>
          <cell r="G10">
            <v>1.3305810012794401</v>
          </cell>
          <cell r="H10">
            <v>0.55160822197665804</v>
          </cell>
        </row>
        <row r="11">
          <cell r="B11">
            <v>3672.3649999999998</v>
          </cell>
          <cell r="C11">
            <v>4602.9523179999997</v>
          </cell>
          <cell r="D11">
            <v>1811.768851</v>
          </cell>
          <cell r="E11">
            <v>-881.18153299999994</v>
          </cell>
          <cell r="F11">
            <v>930.58731799999998</v>
          </cell>
          <cell r="G11">
            <v>23.174669664517765</v>
          </cell>
          <cell r="H11">
            <v>29.047194233464353</v>
          </cell>
        </row>
        <row r="12">
          <cell r="B12">
            <v>810.7</v>
          </cell>
          <cell r="C12">
            <v>530.57600000000002</v>
          </cell>
          <cell r="D12">
            <v>0</v>
          </cell>
          <cell r="E12">
            <v>-280.12400000000002</v>
          </cell>
          <cell r="F12">
            <v>-280.12400000000002</v>
          </cell>
          <cell r="G12">
            <v>5.1159687822491922</v>
          </cell>
          <cell r="H12">
            <v>3.3482302363520997</v>
          </cell>
        </row>
        <row r="13">
          <cell r="B13">
            <v>1574.44</v>
          </cell>
          <cell r="C13">
            <v>1096.7714209999999</v>
          </cell>
          <cell r="D13">
            <v>304.225236</v>
          </cell>
          <cell r="E13">
            <v>-781.89381500000002</v>
          </cell>
          <cell r="F13">
            <v>-477.66857900000002</v>
          </cell>
          <cell r="G13">
            <v>9.9355937948987503</v>
          </cell>
          <cell r="H13">
            <v>6.9212388690009687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>
            <v>96.431173000000001</v>
          </cell>
          <cell r="C15">
            <v>0.15</v>
          </cell>
          <cell r="D15">
            <v>0</v>
          </cell>
          <cell r="E15">
            <v>-96.281172999999995</v>
          </cell>
          <cell r="F15">
            <v>-96.281172999999995</v>
          </cell>
          <cell r="G15">
            <v>0.60853444024136072</v>
          </cell>
          <cell r="H15">
            <v>9.465835911402229E-4</v>
          </cell>
        </row>
        <row r="16">
          <cell r="B16">
            <v>1888.2267440000001</v>
          </cell>
          <cell r="C16">
            <v>1713.5000769999999</v>
          </cell>
          <cell r="D16">
            <v>176.86152100000001</v>
          </cell>
          <cell r="E16">
            <v>-351.588188</v>
          </cell>
          <cell r="F16">
            <v>-174.72666699999999</v>
          </cell>
          <cell r="G16">
            <v>11.91576301481687</v>
          </cell>
          <cell r="H16">
            <v>10.81314037537139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>
            <v>602.115183</v>
          </cell>
          <cell r="C18">
            <v>665.47893399999998</v>
          </cell>
          <cell r="D18">
            <v>159.52033499999999</v>
          </cell>
          <cell r="E18">
            <v>-96.156583999999995</v>
          </cell>
          <cell r="F18">
            <v>63.363751000000001</v>
          </cell>
          <cell r="G18">
            <v>3.7996823480279502</v>
          </cell>
          <cell r="H18">
            <v>4.1995429278259158</v>
          </cell>
        </row>
        <row r="19">
          <cell r="B19">
            <v>25.109000000000002</v>
          </cell>
          <cell r="C19">
            <v>6.19529</v>
          </cell>
          <cell r="D19">
            <v>3.0030000000000001</v>
          </cell>
          <cell r="E19">
            <v>-21.916709999999998</v>
          </cell>
          <cell r="F19">
            <v>-18.913709999999998</v>
          </cell>
          <cell r="G19">
            <v>0.15845178259959908</v>
          </cell>
          <cell r="H19">
            <v>3.9095732375700749E-2</v>
          </cell>
        </row>
        <row r="20">
          <cell r="B20">
            <v>407.02738199999999</v>
          </cell>
          <cell r="C20">
            <v>499.33</v>
          </cell>
          <cell r="D20">
            <v>145.00226599999999</v>
          </cell>
          <cell r="E20">
            <v>-52.699648000000003</v>
          </cell>
          <cell r="F20">
            <v>92.302617999999995</v>
          </cell>
          <cell r="G20">
            <v>2.5685696063064221</v>
          </cell>
          <cell r="H20">
            <v>3.1510505637603168</v>
          </cell>
        </row>
        <row r="21">
          <cell r="B21">
            <v>15846.461042000001</v>
          </cell>
          <cell r="C21">
            <v>15846.461042000001</v>
          </cell>
          <cell r="D21">
            <v>5013.3917979999997</v>
          </cell>
          <cell r="E21">
            <v>-5013.3917979999997</v>
          </cell>
          <cell r="F21">
            <v>0</v>
          </cell>
          <cell r="G21">
            <v>100</v>
          </cell>
          <cell r="H21">
            <v>100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L2">
            <v>15846.461042000001</v>
          </cell>
          <cell r="M2">
            <v>15846.461042000001</v>
          </cell>
        </row>
        <row r="3">
          <cell r="L3">
            <v>4326.1089309999998</v>
          </cell>
          <cell r="M3">
            <v>39.705883</v>
          </cell>
        </row>
        <row r="4">
          <cell r="L4">
            <v>0</v>
          </cell>
          <cell r="M4">
            <v>0</v>
          </cell>
        </row>
        <row r="5">
          <cell r="L5">
            <v>20172.569973000001</v>
          </cell>
          <cell r="M5">
            <v>15886.166925</v>
          </cell>
        </row>
        <row r="6">
          <cell r="L6">
            <v>0.78554497831509396</v>
          </cell>
          <cell r="M6">
            <v>0.99750060016444153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J2">
            <v>2.0000000010096892</v>
          </cell>
          <cell r="K2">
            <v>4.9999999993689439</v>
          </cell>
          <cell r="L2">
            <v>11.304718190717905</v>
          </cell>
          <cell r="M2">
            <v>23.78949448087123</v>
          </cell>
          <cell r="N2">
            <v>37.232277531004833</v>
          </cell>
          <cell r="O2">
            <v>51.816950101583444</v>
          </cell>
          <cell r="P2">
            <v>72.338447074194363</v>
          </cell>
          <cell r="Q2">
            <v>89.324267389947877</v>
          </cell>
          <cell r="R2">
            <v>96.783927971997969</v>
          </cell>
          <cell r="S2">
            <v>97.324512754764015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161">
          <cell r="K161">
            <v>0</v>
          </cell>
          <cell r="L161" t="str">
            <v>Aggregated Jobs</v>
          </cell>
          <cell r="M161" t="str">
            <v>Jobs</v>
          </cell>
          <cell r="N161">
            <v>21006.14</v>
          </cell>
        </row>
        <row r="162">
          <cell r="K162">
            <v>1</v>
          </cell>
          <cell r="L162" t="str">
            <v>Jobs created</v>
          </cell>
          <cell r="M162" t="str">
            <v>Jobs</v>
          </cell>
          <cell r="N162">
            <v>3466.51</v>
          </cell>
        </row>
        <row r="163">
          <cell r="K163">
            <v>4</v>
          </cell>
          <cell r="L163" t="str">
            <v>Number of RTD projects</v>
          </cell>
          <cell r="M163" t="str">
            <v>projects</v>
          </cell>
          <cell r="N163">
            <v>561</v>
          </cell>
        </row>
        <row r="164">
          <cell r="K164">
            <v>5</v>
          </cell>
          <cell r="L164" t="str">
            <v>Number of cooperation project enterprises-research institutions</v>
          </cell>
          <cell r="M164" t="str">
            <v>projects</v>
          </cell>
          <cell r="N164">
            <v>30</v>
          </cell>
        </row>
        <row r="165">
          <cell r="K165">
            <v>6</v>
          </cell>
          <cell r="L165" t="str">
            <v>Research jobs created</v>
          </cell>
          <cell r="M165" t="str">
            <v>Jobs</v>
          </cell>
          <cell r="N165">
            <v>1421.56</v>
          </cell>
        </row>
        <row r="166">
          <cell r="K166">
            <v>7</v>
          </cell>
          <cell r="L166" t="str">
            <v>Number of direct investment aid projects to SME</v>
          </cell>
          <cell r="M166" t="str">
            <v>projects</v>
          </cell>
          <cell r="N166">
            <v>25347</v>
          </cell>
        </row>
        <row r="167">
          <cell r="K167">
            <v>8</v>
          </cell>
          <cell r="L167" t="str">
            <v>Number of start-ups supported</v>
          </cell>
          <cell r="M167" t="str">
            <v>start-ups</v>
          </cell>
          <cell r="N167">
            <v>2611</v>
          </cell>
        </row>
        <row r="168">
          <cell r="K168">
            <v>9</v>
          </cell>
          <cell r="L168" t="str">
            <v>Jobs created in SME (gross, full time equivalent)</v>
          </cell>
          <cell r="M168" t="str">
            <v>Jobs</v>
          </cell>
          <cell r="N168">
            <v>21006.14</v>
          </cell>
        </row>
        <row r="169">
          <cell r="K169">
            <v>12</v>
          </cell>
          <cell r="L169" t="str">
            <v>Number of additional population covered by broadband access</v>
          </cell>
          <cell r="M169" t="str">
            <v>persons</v>
          </cell>
          <cell r="N169">
            <v>771851</v>
          </cell>
        </row>
        <row r="170">
          <cell r="K170">
            <v>14</v>
          </cell>
          <cell r="L170" t="str">
            <v>km of new roads</v>
          </cell>
          <cell r="N170">
            <v>144.4</v>
          </cell>
        </row>
        <row r="171">
          <cell r="K171">
            <v>15</v>
          </cell>
          <cell r="L171" t="str">
            <v>km of new TEN roads</v>
          </cell>
          <cell r="M171" t="str">
            <v>km</v>
          </cell>
          <cell r="N171">
            <v>144.4</v>
          </cell>
        </row>
        <row r="172">
          <cell r="K172">
            <v>16</v>
          </cell>
          <cell r="L172" t="str">
            <v>km of reconstructed roads</v>
          </cell>
          <cell r="M172" t="str">
            <v>km</v>
          </cell>
          <cell r="N172">
            <v>2645.8999999999996</v>
          </cell>
        </row>
        <row r="173">
          <cell r="K173">
            <v>18</v>
          </cell>
          <cell r="L173" t="str">
            <v>km of TEN railroads</v>
          </cell>
          <cell r="M173" t="str">
            <v>km</v>
          </cell>
          <cell r="N173">
            <v>11.4</v>
          </cell>
        </row>
        <row r="174">
          <cell r="K174">
            <v>19</v>
          </cell>
          <cell r="L174" t="str">
            <v>km of reconstructed railroads</v>
          </cell>
          <cell r="M174" t="str">
            <v>km</v>
          </cell>
          <cell r="N174">
            <v>60.3</v>
          </cell>
        </row>
        <row r="175">
          <cell r="K175">
            <v>24</v>
          </cell>
          <cell r="L175" t="str">
            <v>Additional capacity of renewable energy production</v>
          </cell>
          <cell r="M175" t="str">
            <v>MW</v>
          </cell>
          <cell r="N175">
            <v>108</v>
          </cell>
        </row>
        <row r="176">
          <cell r="K176">
            <v>25</v>
          </cell>
          <cell r="L176" t="str">
            <v>Additional population served by water projects</v>
          </cell>
          <cell r="M176" t="str">
            <v>persons</v>
          </cell>
          <cell r="N176">
            <v>1455459</v>
          </cell>
        </row>
        <row r="177">
          <cell r="K177">
            <v>26</v>
          </cell>
          <cell r="L177" t="str">
            <v>Additional population served by waste water projects</v>
          </cell>
          <cell r="M177" t="str">
            <v>persons</v>
          </cell>
          <cell r="N177">
            <v>370841</v>
          </cell>
        </row>
        <row r="178">
          <cell r="K178">
            <v>29</v>
          </cell>
          <cell r="L178" t="str">
            <v>Area rehabilitated (km2)</v>
          </cell>
          <cell r="M178" t="str">
            <v>km2</v>
          </cell>
          <cell r="N178">
            <v>56.9</v>
          </cell>
        </row>
        <row r="179">
          <cell r="K179">
            <v>35</v>
          </cell>
          <cell r="L179" t="str">
            <v>Number of jobs created in tourism</v>
          </cell>
          <cell r="M179" t="str">
            <v>Jobs</v>
          </cell>
          <cell r="N179">
            <v>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121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122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L11" sqref="L11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6"/>
      <c r="B2" s="107">
        <v>2007</v>
      </c>
      <c r="C2" s="107">
        <v>2008</v>
      </c>
      <c r="D2" s="107">
        <v>2009</v>
      </c>
      <c r="E2" s="107">
        <v>2010</v>
      </c>
      <c r="F2" s="107">
        <v>2011</v>
      </c>
      <c r="G2" s="107">
        <v>2012</v>
      </c>
      <c r="H2" s="107">
        <v>2013</v>
      </c>
      <c r="I2" s="107">
        <v>2014</v>
      </c>
      <c r="J2" s="107">
        <v>2015</v>
      </c>
      <c r="K2" s="105" t="s">
        <v>123</v>
      </c>
    </row>
    <row r="3" spans="1:11" ht="43.5" x14ac:dyDescent="0.25">
      <c r="A3" s="108" t="s">
        <v>120</v>
      </c>
      <c r="B3" s="109">
        <f>IF([8]GR!J2="", "", [8]GR!J2)</f>
        <v>2.0000000010096892</v>
      </c>
      <c r="C3" s="109">
        <f>IF([8]GR!K2="", "", [8]GR!K2)</f>
        <v>4.9999999993689439</v>
      </c>
      <c r="D3" s="109">
        <f>IF([8]GR!L2="", "", [8]GR!L2)</f>
        <v>11.304718190717905</v>
      </c>
      <c r="E3" s="109">
        <f>IF([8]GR!M2="", "", [8]GR!M2)</f>
        <v>23.78949448087123</v>
      </c>
      <c r="F3" s="109">
        <f>IF([8]GR!N2="", "", [8]GR!N2)</f>
        <v>37.232277531004833</v>
      </c>
      <c r="G3" s="109">
        <f>IF([8]GR!O2="", "", [8]GR!O2)</f>
        <v>51.816950101583444</v>
      </c>
      <c r="H3" s="109">
        <f>IF([8]GR!P2="", "", [8]GR!P2)</f>
        <v>72.338447074194363</v>
      </c>
      <c r="I3" s="109">
        <f>IF([8]GR!Q2="", "", [8]GR!Q2)</f>
        <v>89.324267389947877</v>
      </c>
      <c r="J3" s="109">
        <f>IF([8]GR!R2="", "", [8]GR!R2)</f>
        <v>96.783927971997969</v>
      </c>
      <c r="K3" s="110">
        <f>IF([8]GR!S2="", "", [8]GR!S2)</f>
        <v>97.324512754764015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0" sqref="B30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9" t="s">
        <v>114</v>
      </c>
      <c r="B2" s="130" t="s">
        <v>115</v>
      </c>
      <c r="C2" s="130" t="s">
        <v>116</v>
      </c>
      <c r="D2" s="131" t="s">
        <v>118</v>
      </c>
    </row>
    <row r="3" spans="1:4" x14ac:dyDescent="0.25">
      <c r="A3" s="132">
        <f>IF('[9]country tables'!K161="","",'[9]country tables'!K161)</f>
        <v>0</v>
      </c>
      <c r="B3" s="137" t="str">
        <f>IF('[9]country tables'!L161="","",'[9]country tables'!L161)</f>
        <v>Aggregated Jobs</v>
      </c>
      <c r="C3" s="137" t="str">
        <f>IF('[9]country tables'!M161="","",'[9]country tables'!M161)</f>
        <v>Jobs</v>
      </c>
      <c r="D3" s="159">
        <f>IF('[9]country tables'!N161="","",'[9]country tables'!N161)</f>
        <v>21006.14</v>
      </c>
    </row>
    <row r="4" spans="1:4" x14ac:dyDescent="0.25">
      <c r="A4" s="133">
        <f>IF('[9]country tables'!K162="","",'[9]country tables'!K162)</f>
        <v>1</v>
      </c>
      <c r="B4" s="136" t="str">
        <f>IF('[9]country tables'!L162="","",'[9]country tables'!L162)</f>
        <v>Jobs created</v>
      </c>
      <c r="C4" s="136" t="str">
        <f>IF('[9]country tables'!M162="","",'[9]country tables'!M162)</f>
        <v>Jobs</v>
      </c>
      <c r="D4" s="160">
        <f>IF('[9]country tables'!N162="","",'[9]country tables'!N162)</f>
        <v>3466.51</v>
      </c>
    </row>
    <row r="5" spans="1:4" x14ac:dyDescent="0.25">
      <c r="A5" s="133">
        <f>IF('[9]country tables'!K163="","",'[9]country tables'!K163)</f>
        <v>4</v>
      </c>
      <c r="B5" s="136" t="str">
        <f>IF('[9]country tables'!L163="","",'[9]country tables'!L163)</f>
        <v>Number of RTD projects</v>
      </c>
      <c r="C5" s="136" t="str">
        <f>IF('[9]country tables'!M163="","",'[9]country tables'!M163)</f>
        <v>projects</v>
      </c>
      <c r="D5" s="160">
        <f>IF('[9]country tables'!N163="","",'[9]country tables'!N163)</f>
        <v>561</v>
      </c>
    </row>
    <row r="6" spans="1:4" x14ac:dyDescent="0.25">
      <c r="A6" s="133">
        <f>IF('[9]country tables'!K164="","",'[9]country tables'!K164)</f>
        <v>5</v>
      </c>
      <c r="B6" s="136" t="str">
        <f>IF('[9]country tables'!L164="","",'[9]country tables'!L164)</f>
        <v>Number of cooperation project enterprises-research institutions</v>
      </c>
      <c r="C6" s="136" t="str">
        <f>IF('[9]country tables'!M164="","",'[9]country tables'!M164)</f>
        <v>projects</v>
      </c>
      <c r="D6" s="160">
        <f>IF('[9]country tables'!N164="","",'[9]country tables'!N164)</f>
        <v>30</v>
      </c>
    </row>
    <row r="7" spans="1:4" x14ac:dyDescent="0.25">
      <c r="A7" s="133">
        <f>IF('[9]country tables'!K165="","",'[9]country tables'!K165)</f>
        <v>6</v>
      </c>
      <c r="B7" s="136" t="str">
        <f>IF('[9]country tables'!L165="","",'[9]country tables'!L165)</f>
        <v>Research jobs created</v>
      </c>
      <c r="C7" s="136" t="str">
        <f>IF('[9]country tables'!M165="","",'[9]country tables'!M165)</f>
        <v>Jobs</v>
      </c>
      <c r="D7" s="160">
        <f>IF('[9]country tables'!N165="","",'[9]country tables'!N165)</f>
        <v>1421.56</v>
      </c>
    </row>
    <row r="8" spans="1:4" x14ac:dyDescent="0.25">
      <c r="A8" s="133">
        <f>IF('[9]country tables'!K166="","",'[9]country tables'!K166)</f>
        <v>7</v>
      </c>
      <c r="B8" s="136" t="str">
        <f>IF('[9]country tables'!L166="","",'[9]country tables'!L166)</f>
        <v>Number of direct investment aid projects to SME</v>
      </c>
      <c r="C8" s="136" t="str">
        <f>IF('[9]country tables'!M166="","",'[9]country tables'!M166)</f>
        <v>projects</v>
      </c>
      <c r="D8" s="160">
        <f>IF('[9]country tables'!N166="","",'[9]country tables'!N166)</f>
        <v>25347</v>
      </c>
    </row>
    <row r="9" spans="1:4" x14ac:dyDescent="0.25">
      <c r="A9" s="133">
        <f>IF('[9]country tables'!K167="","",'[9]country tables'!K167)</f>
        <v>8</v>
      </c>
      <c r="B9" s="136" t="str">
        <f>IF('[9]country tables'!L167="","",'[9]country tables'!L167)</f>
        <v>Number of start-ups supported</v>
      </c>
      <c r="C9" s="136" t="str">
        <f>IF('[9]country tables'!M167="","",'[9]country tables'!M167)</f>
        <v>start-ups</v>
      </c>
      <c r="D9" s="160">
        <f>IF('[9]country tables'!N167="","",'[9]country tables'!N167)</f>
        <v>2611</v>
      </c>
    </row>
    <row r="10" spans="1:4" x14ac:dyDescent="0.25">
      <c r="A10" s="133">
        <f>IF('[9]country tables'!K168="","",'[9]country tables'!K168)</f>
        <v>9</v>
      </c>
      <c r="B10" s="136" t="str">
        <f>IF('[9]country tables'!L168="","",'[9]country tables'!L168)</f>
        <v>Jobs created in SME (gross, full time equivalent)</v>
      </c>
      <c r="C10" s="136" t="str">
        <f>IF('[9]country tables'!M168="","",'[9]country tables'!M168)</f>
        <v>Jobs</v>
      </c>
      <c r="D10" s="160">
        <f>IF('[9]country tables'!N168="","",'[9]country tables'!N168)</f>
        <v>21006.14</v>
      </c>
    </row>
    <row r="11" spans="1:4" x14ac:dyDescent="0.25">
      <c r="A11" s="133">
        <f>IF('[9]country tables'!K169="","",'[9]country tables'!K169)</f>
        <v>12</v>
      </c>
      <c r="B11" s="136" t="str">
        <f>IF('[9]country tables'!L169="","",'[9]country tables'!L169)</f>
        <v>Number of additional population covered by broadband access</v>
      </c>
      <c r="C11" s="136" t="str">
        <f>IF('[9]country tables'!M169="","",'[9]country tables'!M169)</f>
        <v>persons</v>
      </c>
      <c r="D11" s="160">
        <f>IF('[9]country tables'!N169="","",'[9]country tables'!N169)</f>
        <v>771851</v>
      </c>
    </row>
    <row r="12" spans="1:4" x14ac:dyDescent="0.25">
      <c r="A12" s="133">
        <f>IF('[9]country tables'!K170="","",'[9]country tables'!K170)</f>
        <v>14</v>
      </c>
      <c r="B12" s="136" t="str">
        <f>IF('[9]country tables'!L170="","",'[9]country tables'!L170)</f>
        <v>km of new roads</v>
      </c>
      <c r="C12" s="136" t="str">
        <f>IF('[9]country tables'!M170="","",'[9]country tables'!M170)</f>
        <v/>
      </c>
      <c r="D12" s="160">
        <f>IF('[9]country tables'!N170="","",'[9]country tables'!N170)</f>
        <v>144.4</v>
      </c>
    </row>
    <row r="13" spans="1:4" x14ac:dyDescent="0.25">
      <c r="A13" s="133">
        <f>IF('[9]country tables'!K171="","",'[9]country tables'!K171)</f>
        <v>15</v>
      </c>
      <c r="B13" s="136" t="str">
        <f>IF('[9]country tables'!L171="","",'[9]country tables'!L171)</f>
        <v>km of new TEN roads</v>
      </c>
      <c r="C13" s="136" t="str">
        <f>IF('[9]country tables'!M171="","",'[9]country tables'!M171)</f>
        <v>km</v>
      </c>
      <c r="D13" s="160">
        <f>IF('[9]country tables'!N171="","",'[9]country tables'!N171)</f>
        <v>144.4</v>
      </c>
    </row>
    <row r="14" spans="1:4" x14ac:dyDescent="0.25">
      <c r="A14" s="133">
        <f>IF('[9]country tables'!K172="","",'[9]country tables'!K172)</f>
        <v>16</v>
      </c>
      <c r="B14" s="136" t="str">
        <f>IF('[9]country tables'!L172="","",'[9]country tables'!L172)</f>
        <v>km of reconstructed roads</v>
      </c>
      <c r="C14" s="136" t="str">
        <f>IF('[9]country tables'!M172="","",'[9]country tables'!M172)</f>
        <v>km</v>
      </c>
      <c r="D14" s="160">
        <f>IF('[9]country tables'!N172="","",'[9]country tables'!N172)</f>
        <v>2645.8999999999996</v>
      </c>
    </row>
    <row r="15" spans="1:4" x14ac:dyDescent="0.25">
      <c r="A15" s="133">
        <f>IF('[9]country tables'!K173="","",'[9]country tables'!K173)</f>
        <v>18</v>
      </c>
      <c r="B15" s="136" t="str">
        <f>IF('[9]country tables'!L173="","",'[9]country tables'!L173)</f>
        <v>km of TEN railroads</v>
      </c>
      <c r="C15" s="136" t="str">
        <f>IF('[9]country tables'!M173="","",'[9]country tables'!M173)</f>
        <v>km</v>
      </c>
      <c r="D15" s="160">
        <f>IF('[9]country tables'!N173="","",'[9]country tables'!N173)</f>
        <v>11.4</v>
      </c>
    </row>
    <row r="16" spans="1:4" x14ac:dyDescent="0.25">
      <c r="A16" s="133">
        <f>IF('[9]country tables'!K174="","",'[9]country tables'!K174)</f>
        <v>19</v>
      </c>
      <c r="B16" s="136" t="str">
        <f>IF('[9]country tables'!L174="","",'[9]country tables'!L174)</f>
        <v>km of reconstructed railroads</v>
      </c>
      <c r="C16" s="136" t="str">
        <f>IF('[9]country tables'!M174="","",'[9]country tables'!M174)</f>
        <v>km</v>
      </c>
      <c r="D16" s="160">
        <f>IF('[9]country tables'!N174="","",'[9]country tables'!N174)</f>
        <v>60.3</v>
      </c>
    </row>
    <row r="17" spans="1:4" x14ac:dyDescent="0.25">
      <c r="A17" s="133">
        <f>IF('[9]country tables'!K175="","",'[9]country tables'!K175)</f>
        <v>24</v>
      </c>
      <c r="B17" s="136" t="str">
        <f>IF('[9]country tables'!L175="","",'[9]country tables'!L175)</f>
        <v>Additional capacity of renewable energy production</v>
      </c>
      <c r="C17" s="136" t="str">
        <f>IF('[9]country tables'!M175="","",'[9]country tables'!M175)</f>
        <v>MW</v>
      </c>
      <c r="D17" s="160">
        <f>IF('[9]country tables'!N175="","",'[9]country tables'!N175)</f>
        <v>108</v>
      </c>
    </row>
    <row r="18" spans="1:4" x14ac:dyDescent="0.25">
      <c r="A18" s="133">
        <f>IF('[9]country tables'!K176="","",'[9]country tables'!K176)</f>
        <v>25</v>
      </c>
      <c r="B18" s="136" t="str">
        <f>IF('[9]country tables'!L176="","",'[9]country tables'!L176)</f>
        <v>Additional population served by water projects</v>
      </c>
      <c r="C18" s="136" t="str">
        <f>IF('[9]country tables'!M176="","",'[9]country tables'!M176)</f>
        <v>persons</v>
      </c>
      <c r="D18" s="160">
        <f>IF('[9]country tables'!N176="","",'[9]country tables'!N176)</f>
        <v>1455459</v>
      </c>
    </row>
    <row r="19" spans="1:4" x14ac:dyDescent="0.25">
      <c r="A19" s="133">
        <f>IF('[9]country tables'!K177="","",'[9]country tables'!K177)</f>
        <v>26</v>
      </c>
      <c r="B19" s="136" t="str">
        <f>IF('[9]country tables'!L177="","",'[9]country tables'!L177)</f>
        <v>Additional population served by waste water projects</v>
      </c>
      <c r="C19" s="136" t="str">
        <f>IF('[9]country tables'!M177="","",'[9]country tables'!M177)</f>
        <v>persons</v>
      </c>
      <c r="D19" s="160">
        <f>IF('[9]country tables'!N177="","",'[9]country tables'!N177)</f>
        <v>370841</v>
      </c>
    </row>
    <row r="20" spans="1:4" x14ac:dyDescent="0.25">
      <c r="A20" s="133">
        <f>IF('[9]country tables'!K178="","",'[9]country tables'!K178)</f>
        <v>29</v>
      </c>
      <c r="B20" s="136" t="str">
        <f>IF('[9]country tables'!L178="","",'[9]country tables'!L178)</f>
        <v>Area rehabilitated (km2)</v>
      </c>
      <c r="C20" s="136" t="str">
        <f>IF('[9]country tables'!M178="","",'[9]country tables'!M178)</f>
        <v>km2</v>
      </c>
      <c r="D20" s="160">
        <f>IF('[9]country tables'!N178="","",'[9]country tables'!N178)</f>
        <v>56.9</v>
      </c>
    </row>
    <row r="21" spans="1:4" x14ac:dyDescent="0.25">
      <c r="A21" s="134">
        <f>IF('[9]country tables'!K179="","",'[9]country tables'!K179)</f>
        <v>35</v>
      </c>
      <c r="B21" s="138" t="str">
        <f>IF('[9]country tables'!L179="","",'[9]country tables'!L179)</f>
        <v>Number of jobs created in tourism</v>
      </c>
      <c r="C21" s="138" t="str">
        <f>IF('[9]country tables'!M179="","",'[9]country tables'!M179)</f>
        <v>Jobs</v>
      </c>
      <c r="D21" s="161">
        <f>IF('[9]country tables'!N179="","",'[9]country tables'!N179)</f>
        <v>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468"/>
  <sheetViews>
    <sheetView topLeftCell="A28" workbookViewId="0">
      <selection activeCell="R3" sqref="R3"/>
    </sheetView>
  </sheetViews>
  <sheetFormatPr defaultRowHeight="15" x14ac:dyDescent="0.25"/>
  <cols>
    <col min="1" max="1" width="38.5703125" style="85" customWidth="1"/>
    <col min="2" max="3" width="11" style="85" bestFit="1" customWidth="1"/>
    <col min="4" max="4" width="9.85546875" style="85" bestFit="1" customWidth="1"/>
    <col min="5" max="5" width="13.42578125" style="85" customWidth="1"/>
    <col min="6" max="6" width="16.42578125" style="85" customWidth="1"/>
    <col min="7" max="7" width="14.28515625" style="85" customWidth="1"/>
    <col min="8" max="10" width="9.42578125" style="85" bestFit="1" customWidth="1"/>
    <col min="11" max="12" width="11.28515625" style="85" customWidth="1"/>
    <col min="13" max="13" width="9.42578125" style="85" bestFit="1" customWidth="1"/>
    <col min="14" max="14" width="10.42578125" style="85" customWidth="1"/>
    <col min="15" max="15" width="16.140625" style="85" bestFit="1" customWidth="1"/>
    <col min="16" max="19" width="11.28515625" style="85" customWidth="1"/>
    <col min="20" max="16384" width="9.140625" style="34"/>
  </cols>
  <sheetData>
    <row r="1" spans="1:225" s="80" customFormat="1" x14ac:dyDescent="0.25">
      <c r="A1" s="53" t="s">
        <v>0</v>
      </c>
      <c r="B1" s="77"/>
      <c r="C1" s="77"/>
      <c r="D1" s="77"/>
      <c r="E1" s="139"/>
      <c r="F1" s="139"/>
      <c r="G1" s="140"/>
      <c r="H1" s="140"/>
      <c r="I1" s="140"/>
      <c r="J1" s="139"/>
      <c r="K1" s="139"/>
      <c r="L1" s="140"/>
      <c r="M1" s="140"/>
      <c r="N1" s="111"/>
      <c r="O1" s="94"/>
      <c r="P1" s="98"/>
      <c r="Q1" s="98"/>
      <c r="R1" s="98"/>
      <c r="S1" s="98"/>
    </row>
    <row r="2" spans="1:225" s="83" customFormat="1" x14ac:dyDescent="0.25">
      <c r="A2" s="81"/>
      <c r="B2" s="82" t="str">
        <f>IF([1]EL!B3="", "", [1]EL!B3)</f>
        <v>EU27</v>
      </c>
      <c r="C2" s="82" t="str">
        <f>IF([1]EL!C3="", "", [1]EL!C3)</f>
        <v>EU15</v>
      </c>
      <c r="D2" s="82" t="str">
        <f>IF([1]EL!D3="", "", [1]EL!D3)</f>
        <v>EL</v>
      </c>
      <c r="E2" s="141"/>
      <c r="F2" s="141" t="str">
        <f>IF([1]EL!F3="", "", [1]EL!F3)</f>
        <v>EL11</v>
      </c>
      <c r="G2" s="141" t="str">
        <f>IF([1]EL!G3="", "", [1]EL!G3)</f>
        <v>EL14</v>
      </c>
      <c r="H2" s="141" t="str">
        <f>IF([1]EL!H3="", "", [1]EL!H3)</f>
        <v>EL21</v>
      </c>
      <c r="I2" s="141" t="str">
        <f>IF([1]EL!I3="", "", [1]EL!I3)</f>
        <v>EL22</v>
      </c>
      <c r="J2" s="141" t="str">
        <f>IF([1]EL!J3="", "", [1]EL!J3)</f>
        <v>EL23</v>
      </c>
      <c r="K2" s="141" t="str">
        <f>IF([1]EL!K3="", "", [1]EL!K3)</f>
        <v>EL25</v>
      </c>
      <c r="L2" s="141" t="str">
        <f>IF([1]EL!L3="", "", [1]EL!L3)</f>
        <v>EL41</v>
      </c>
      <c r="M2" s="141" t="str">
        <f>IF([1]EL!M3="", "", [1]EL!M3)</f>
        <v>EL43</v>
      </c>
      <c r="N2" s="95"/>
      <c r="O2" s="95" t="str">
        <f>IF([1]EL!O3="", "", [1]EL!O3)</f>
        <v>EL12</v>
      </c>
      <c r="P2" s="95" t="str">
        <f>IF([1]EL!P3="", "", [1]EL!P3)</f>
        <v>EL13</v>
      </c>
      <c r="Q2" s="95" t="str">
        <f>IF([1]EL!Q3="", "", [1]EL!Q3)</f>
        <v>EL30</v>
      </c>
      <c r="R2" s="95" t="str">
        <f>IF([1]EL!R3="", "", [1]EL!R3)</f>
        <v>EL24</v>
      </c>
      <c r="S2" s="95" t="str">
        <f>IF([1]EL!S3="", "", [1]EL!S3)</f>
        <v>EL42</v>
      </c>
    </row>
    <row r="3" spans="1:225" s="83" customFormat="1" ht="31.5" x14ac:dyDescent="0.25">
      <c r="A3" s="81"/>
      <c r="B3" s="82" t="str">
        <f>IF([1]EL!B4="", "", [1]EL!B4)</f>
        <v>EU27</v>
      </c>
      <c r="C3" s="82" t="str">
        <f>IF([1]EL!C4="", "", [1]EL!C4)</f>
        <v>EU15</v>
      </c>
      <c r="D3" s="82" t="str">
        <f>IF([1]EL!D4="", "", [1]EL!D4)</f>
        <v>Country</v>
      </c>
      <c r="E3" s="141" t="str">
        <f>IF([1]EL!E4="", "", [1]EL!E4)</f>
        <v>Total Convergence</v>
      </c>
      <c r="F3" s="141" t="str">
        <f>IF([1]EL!F4="", "", [1]EL!F4)</f>
        <v>Anatoliki Makedonia, Thraki</v>
      </c>
      <c r="G3" s="141" t="str">
        <f>IF([1]EL!G4="", "", [1]EL!G4)</f>
        <v>Thessalia</v>
      </c>
      <c r="H3" s="141" t="str">
        <f>IF([1]EL!H4="", "", [1]EL!H4)</f>
        <v>Ipeiros</v>
      </c>
      <c r="I3" s="141" t="str">
        <f>IF([1]EL!I4="", "", [1]EL!I4)</f>
        <v>Ionia Nisia</v>
      </c>
      <c r="J3" s="141" t="str">
        <f>IF([1]EL!J4="", "", [1]EL!J4)</f>
        <v>Dytiki Ellada</v>
      </c>
      <c r="K3" s="141" t="str">
        <f>IF([1]EL!K4="", "", [1]EL!K4)</f>
        <v>Peloponnisos</v>
      </c>
      <c r="L3" s="141" t="str">
        <f>IF([1]EL!L4="", "", [1]EL!L4)</f>
        <v>Voreio Aigaio</v>
      </c>
      <c r="M3" s="141" t="str">
        <f>IF([1]EL!M4="", "", [1]EL!M4)</f>
        <v>Kriti</v>
      </c>
      <c r="N3" s="95" t="str">
        <f>IF([1]EL!N4="", "", [1]EL!N4)</f>
        <v>Total Transition</v>
      </c>
      <c r="O3" s="95" t="str">
        <f>IF([1]EL!O4="", "", [1]EL!O4)</f>
        <v>Kentriki Makedonia</v>
      </c>
      <c r="P3" s="95" t="str">
        <f>IF([1]EL!P4="", "", [1]EL!P4)</f>
        <v>Dytiki Makedonia</v>
      </c>
      <c r="Q3" s="95" t="str">
        <f>IF([1]EL!Q4="", "", [1]EL!Q4)</f>
        <v>Attiki</v>
      </c>
      <c r="R3" s="95" t="str">
        <f>IF([1]EL!R4="", "", [1]EL!R4)</f>
        <v>Sterea Ellada</v>
      </c>
      <c r="S3" s="95" t="str">
        <f>IF([1]EL!S4="", "", [1]EL!S4)</f>
        <v>Notio Aigaio</v>
      </c>
    </row>
    <row r="4" spans="1:225" s="80" customFormat="1" x14ac:dyDescent="0.25">
      <c r="A4" s="54" t="s">
        <v>11</v>
      </c>
      <c r="B4" s="84" t="str">
        <f>IF([1]EL!B5="", "", [1]EL!B5)</f>
        <v/>
      </c>
      <c r="C4" s="84" t="str">
        <f>IF([1]EL!C5="", "", [1]EL!C5)</f>
        <v/>
      </c>
      <c r="D4" s="84" t="str">
        <f>IF([1]EL!D5="", "", [1]EL!D5)</f>
        <v/>
      </c>
      <c r="E4" s="142" t="str">
        <f>IF([1]EL!E5="", "", [1]EL!E5)</f>
        <v/>
      </c>
      <c r="F4" s="142" t="str">
        <f>IF([1]EL!F5="", "", [1]EL!F5)</f>
        <v/>
      </c>
      <c r="G4" s="142" t="str">
        <f>IF([1]EL!G5="", "", [1]EL!G5)</f>
        <v/>
      </c>
      <c r="H4" s="142" t="str">
        <f>IF([1]EL!H5="", "", [1]EL!H5)</f>
        <v/>
      </c>
      <c r="I4" s="142" t="str">
        <f>IF([1]EL!I5="", "", [1]EL!I5)</f>
        <v/>
      </c>
      <c r="J4" s="142" t="str">
        <f>IF([1]EL!J5="", "", [1]EL!J5)</f>
        <v/>
      </c>
      <c r="K4" s="142" t="str">
        <f>IF([1]EL!K5="", "", [1]EL!K5)</f>
        <v/>
      </c>
      <c r="L4" s="142" t="str">
        <f>IF([1]EL!L5="", "", [1]EL!L5)</f>
        <v/>
      </c>
      <c r="M4" s="142" t="str">
        <f>IF([1]EL!M5="", "", [1]EL!M5)</f>
        <v/>
      </c>
      <c r="N4" s="96" t="str">
        <f>IF([1]EL!N5="", "", [1]EL!N5)</f>
        <v/>
      </c>
      <c r="O4" s="96" t="str">
        <f>IF([1]EL!O5="", "", [1]EL!O5)</f>
        <v/>
      </c>
      <c r="P4" s="96" t="str">
        <f>IF([1]EL!P5="", "", [1]EL!P5)</f>
        <v/>
      </c>
      <c r="Q4" s="96" t="str">
        <f>IF([1]EL!Q5="", "", [1]EL!Q5)</f>
        <v/>
      </c>
      <c r="R4" s="96" t="str">
        <f>IF([1]EL!R5="", "", [1]EL!R5)</f>
        <v/>
      </c>
      <c r="S4" s="96" t="str">
        <f>IF([1]EL!S5="", "", [1]EL!S5)</f>
        <v/>
      </c>
    </row>
    <row r="5" spans="1:225" s="80" customFormat="1" x14ac:dyDescent="0.25">
      <c r="A5" s="55">
        <v>2000</v>
      </c>
      <c r="B5" s="84">
        <f>IF([1]EL!B6="", "", [1]EL!B6)</f>
        <v>482332.31300000002</v>
      </c>
      <c r="C5" s="84">
        <f>IF([1]EL!C6="", "", [1]EL!C6)</f>
        <v>377170.75799999991</v>
      </c>
      <c r="D5" s="84">
        <f>IF([1]EL!D6="", "", [1]EL!D6)</f>
        <v>10775.627</v>
      </c>
      <c r="E5" s="142">
        <f>IF([1]EL!E6="", "", [1]EL!E6)</f>
        <v>3928.683</v>
      </c>
      <c r="F5" s="142">
        <f>IF([1]EL!F6="", "", [1]EL!F6)</f>
        <v>582.75</v>
      </c>
      <c r="G5" s="142">
        <f>IF([1]EL!G6="", "", [1]EL!G6)</f>
        <v>739.42100000000005</v>
      </c>
      <c r="H5" s="142">
        <f>IF([1]EL!H6="", "", [1]EL!H6)</f>
        <v>337.51299999999998</v>
      </c>
      <c r="I5" s="142">
        <f>IF([1]EL!I6="", "", [1]EL!I6)</f>
        <v>203.65799999999999</v>
      </c>
      <c r="J5" s="142">
        <f>IF([1]EL!J6="", "", [1]EL!J6)</f>
        <v>707.2</v>
      </c>
      <c r="K5" s="142">
        <f>IF([1]EL!K6="", "", [1]EL!K6)</f>
        <v>585.63800000000003</v>
      </c>
      <c r="L5" s="142">
        <f>IF([1]EL!L6="", "", [1]EL!L6)</f>
        <v>196.904</v>
      </c>
      <c r="M5" s="142">
        <f>IF([1]EL!M6="", "", [1]EL!M6)</f>
        <v>575.59900000000005</v>
      </c>
      <c r="N5" s="96">
        <f>IF([1]EL!N6="", "", [1]EL!N6)</f>
        <v>6846.9439999999995</v>
      </c>
      <c r="O5" s="96">
        <f>IF([1]EL!O6="", "", [1]EL!O6)</f>
        <v>1828.425</v>
      </c>
      <c r="P5" s="96">
        <f>IF([1]EL!P6="", "", [1]EL!P6)</f>
        <v>287.15600000000001</v>
      </c>
      <c r="Q5" s="96">
        <f>IF([1]EL!Q6="", "", [1]EL!Q6)</f>
        <v>3871.527</v>
      </c>
      <c r="R5" s="96">
        <f>IF([1]EL!R6="", "", [1]EL!R6)</f>
        <v>553.88199999999995</v>
      </c>
      <c r="S5" s="96">
        <f>IF([1]EL!S6="", "", [1]EL!S6)</f>
        <v>305.95400000000001</v>
      </c>
    </row>
    <row r="6" spans="1:225" s="80" customFormat="1" x14ac:dyDescent="0.25">
      <c r="A6" s="55">
        <v>2006</v>
      </c>
      <c r="B6" s="84">
        <f>IF([1]EL!B7="", "", [1]EL!B7)</f>
        <v>492213.48900000006</v>
      </c>
      <c r="C6" s="84">
        <f>IF([1]EL!C7="", "", [1]EL!C7)</f>
        <v>389386.80300000001</v>
      </c>
      <c r="D6" s="84">
        <f>IF([1]EL!D7="", "", [1]EL!D7)</f>
        <v>11004.716</v>
      </c>
      <c r="E6" s="142">
        <f>IF([1]EL!E7="", "", [1]EL!E7)</f>
        <v>3976.4449999999997</v>
      </c>
      <c r="F6" s="142">
        <f>IF([1]EL!F7="", "", [1]EL!F7)</f>
        <v>600.03399999999999</v>
      </c>
      <c r="G6" s="142">
        <f>IF([1]EL!G7="", "", [1]EL!G7)</f>
        <v>741.76499999999999</v>
      </c>
      <c r="H6" s="142">
        <f>IF([1]EL!H7="", "", [1]EL!H7)</f>
        <v>342.916</v>
      </c>
      <c r="I6" s="142">
        <f>IF([1]EL!I7="", "", [1]EL!I7)</f>
        <v>206.703</v>
      </c>
      <c r="J6" s="142">
        <f>IF([1]EL!J7="", "", [1]EL!J7)</f>
        <v>696.05100000000004</v>
      </c>
      <c r="K6" s="142">
        <f>IF([1]EL!K7="", "", [1]EL!K7)</f>
        <v>585.10699999999997</v>
      </c>
      <c r="L6" s="142">
        <f>IF([1]EL!L7="", "", [1]EL!L7)</f>
        <v>199.18700000000001</v>
      </c>
      <c r="M6" s="142">
        <f>IF([1]EL!M7="", "", [1]EL!M7)</f>
        <v>604.68200000000002</v>
      </c>
      <c r="N6" s="96">
        <f>IF([1]EL!N7="", "", [1]EL!N7)</f>
        <v>7028.2709999999988</v>
      </c>
      <c r="O6" s="96">
        <f>IF([1]EL!O7="", "", [1]EL!O7)</f>
        <v>1890.2439999999999</v>
      </c>
      <c r="P6" s="96">
        <f>IF([1]EL!P7="", "", [1]EL!P7)</f>
        <v>287.21499999999997</v>
      </c>
      <c r="Q6" s="96">
        <f>IF([1]EL!Q7="", "", [1]EL!Q7)</f>
        <v>3971.4409999999998</v>
      </c>
      <c r="R6" s="96">
        <f>IF([1]EL!R7="", "", [1]EL!R7)</f>
        <v>554.65899999999999</v>
      </c>
      <c r="S6" s="96">
        <f>IF([1]EL!S7="", "", [1]EL!S7)</f>
        <v>324.71199999999999</v>
      </c>
    </row>
    <row r="7" spans="1:225" x14ac:dyDescent="0.25">
      <c r="A7" s="55">
        <v>2013</v>
      </c>
      <c r="B7" s="84">
        <f>IF([1]EL!B8="", "", [1]EL!B8)</f>
        <v>500904.69900000008</v>
      </c>
      <c r="C7" s="84">
        <f>IF([1]EL!C8="", "", [1]EL!C8)</f>
        <v>400039.81199999998</v>
      </c>
      <c r="D7" s="84">
        <f>IF([1]EL!D8="", "", [1]EL!D8)</f>
        <v>11003.615</v>
      </c>
      <c r="E7" s="142">
        <f>IF([1]EL!E8="", "", [1]EL!E8)</f>
        <v>4002.0730000000003</v>
      </c>
      <c r="F7" s="142">
        <f>IF([1]EL!F8="", "", [1]EL!F8)</f>
        <v>610.10199999999998</v>
      </c>
      <c r="G7" s="142">
        <f>IF([1]EL!G8="", "", [1]EL!G8)</f>
        <v>741.59299999999996</v>
      </c>
      <c r="H7" s="142">
        <f>IF([1]EL!H8="", "", [1]EL!H8)</f>
        <v>343.12799999999999</v>
      </c>
      <c r="I7" s="142">
        <f>IF([1]EL!I8="", "", [1]EL!I8)</f>
        <v>208.24100000000001</v>
      </c>
      <c r="J7" s="142">
        <f>IF([1]EL!J8="", "", [1]EL!J8)</f>
        <v>682.58299999999997</v>
      </c>
      <c r="K7" s="142">
        <f>IF([1]EL!K8="", "", [1]EL!K8)</f>
        <v>586.86300000000006</v>
      </c>
      <c r="L7" s="142">
        <f>IF([1]EL!L8="", "", [1]EL!L8)</f>
        <v>199.47800000000001</v>
      </c>
      <c r="M7" s="142">
        <f>IF([1]EL!M8="", "", [1]EL!M8)</f>
        <v>630.08500000000004</v>
      </c>
      <c r="N7" s="96">
        <f>IF([1]EL!N8="", "", [1]EL!N8)</f>
        <v>7001.5420000000004</v>
      </c>
      <c r="O7" s="96">
        <f>IF([1]EL!O8="", "", [1]EL!O8)</f>
        <v>1912.624</v>
      </c>
      <c r="P7" s="96">
        <f>IF([1]EL!P8="", "", [1]EL!P8)</f>
        <v>281.32400000000001</v>
      </c>
      <c r="Q7" s="96">
        <f>IF([1]EL!Q8="", "", [1]EL!Q8)</f>
        <v>3912.8490000000002</v>
      </c>
      <c r="R7" s="96">
        <f>IF([1]EL!R8="", "", [1]EL!R8)</f>
        <v>560.09299999999996</v>
      </c>
      <c r="S7" s="96">
        <f>IF([1]EL!S8="", "", [1]EL!S8)</f>
        <v>334.65199999999999</v>
      </c>
    </row>
    <row r="8" spans="1:225" x14ac:dyDescent="0.25">
      <c r="A8" s="55">
        <v>2015</v>
      </c>
      <c r="B8" s="84">
        <f>IF([1]EL!B9="", "", [1]EL!B9)</f>
        <v>504225.53999999992</v>
      </c>
      <c r="C8" s="84">
        <f>IF([1]EL!C9="", "", [1]EL!C9)</f>
        <v>403772.03099999996</v>
      </c>
      <c r="D8" s="84">
        <f>IF([1]EL!D9="", "", [1]EL!D9)</f>
        <v>10858.018</v>
      </c>
      <c r="E8" s="142">
        <f>IF([1]EL!E9="", "", [1]EL!E9)</f>
        <v>3972.2560000000003</v>
      </c>
      <c r="F8" s="142">
        <f>IF([1]EL!F9="", "", [1]EL!F9)</f>
        <v>606.49</v>
      </c>
      <c r="G8" s="142">
        <f>IF([1]EL!G9="", "", [1]EL!G9)</f>
        <v>733.66300000000001</v>
      </c>
      <c r="H8" s="142">
        <f>IF([1]EL!H9="", "", [1]EL!H9)</f>
        <v>339.142</v>
      </c>
      <c r="I8" s="142">
        <f>IF([1]EL!I9="", "", [1]EL!I9)</f>
        <v>207.059</v>
      </c>
      <c r="J8" s="142">
        <f>IF([1]EL!J9="", "", [1]EL!J9)</f>
        <v>673.26300000000003</v>
      </c>
      <c r="K8" s="142">
        <f>IF([1]EL!K9="", "", [1]EL!K9)</f>
        <v>583.43100000000004</v>
      </c>
      <c r="L8" s="142">
        <f>IF([1]EL!L9="", "", [1]EL!L9)</f>
        <v>197.69499999999999</v>
      </c>
      <c r="M8" s="142">
        <f>IF([1]EL!M9="", "", [1]EL!M9)</f>
        <v>631.51300000000003</v>
      </c>
      <c r="N8" s="96">
        <f>IF([1]EL!N9="", "", [1]EL!N9)</f>
        <v>6885.7619999999997</v>
      </c>
      <c r="O8" s="96">
        <f>IF([1]EL!O9="", "", [1]EL!O9)</f>
        <v>1893.8779999999999</v>
      </c>
      <c r="P8" s="96">
        <f>IF([1]EL!P9="", "", [1]EL!P9)</f>
        <v>276.423</v>
      </c>
      <c r="Q8" s="96">
        <f>IF([1]EL!Q9="", "", [1]EL!Q9)</f>
        <v>3822.8429999999998</v>
      </c>
      <c r="R8" s="96">
        <f>IF([1]EL!R9="", "", [1]EL!R9)</f>
        <v>557.75300000000004</v>
      </c>
      <c r="S8" s="96">
        <f>IF([1]EL!S9="", "", [1]EL!S9)</f>
        <v>334.86500000000001</v>
      </c>
    </row>
    <row r="9" spans="1:225" x14ac:dyDescent="0.25">
      <c r="A9" s="54" t="s">
        <v>12</v>
      </c>
      <c r="B9" s="84" t="str">
        <f>IF([1]EL!B10="", "", [1]EL!B10)</f>
        <v/>
      </c>
      <c r="C9" s="84" t="str">
        <f>IF([1]EL!C10="", "", [1]EL!C10)</f>
        <v/>
      </c>
      <c r="D9" s="84" t="str">
        <f>IF([1]EL!D10="", "", [1]EL!D10)</f>
        <v/>
      </c>
      <c r="E9" s="142" t="str">
        <f>IF([1]EL!E10="", "", [1]EL!E10)</f>
        <v/>
      </c>
      <c r="F9" s="142" t="str">
        <f>IF([1]EL!F10="", "", [1]EL!F10)</f>
        <v/>
      </c>
      <c r="G9" s="142" t="str">
        <f>IF([1]EL!G10="", "", [1]EL!G10)</f>
        <v/>
      </c>
      <c r="H9" s="142" t="str">
        <f>IF([1]EL!H10="", "", [1]EL!H10)</f>
        <v/>
      </c>
      <c r="I9" s="142" t="str">
        <f>IF([1]EL!I10="", "", [1]EL!I10)</f>
        <v/>
      </c>
      <c r="J9" s="142" t="str">
        <f>IF([1]EL!J10="", "", [1]EL!J10)</f>
        <v/>
      </c>
      <c r="K9" s="142" t="str">
        <f>IF([1]EL!K10="", "", [1]EL!K10)</f>
        <v/>
      </c>
      <c r="L9" s="142" t="str">
        <f>IF([1]EL!L10="", "", [1]EL!L10)</f>
        <v/>
      </c>
      <c r="M9" s="142" t="str">
        <f>IF([1]EL!M10="", "", [1]EL!M10)</f>
        <v/>
      </c>
      <c r="N9" s="96" t="str">
        <f>IF([1]EL!N10="", "", [1]EL!N10)</f>
        <v/>
      </c>
      <c r="O9" s="96" t="str">
        <f>IF([1]EL!O10="", "", [1]EL!O10)</f>
        <v/>
      </c>
      <c r="P9" s="96" t="str">
        <f>IF([1]EL!P10="", "", [1]EL!P10)</f>
        <v/>
      </c>
      <c r="Q9" s="96" t="str">
        <f>IF([1]EL!Q10="", "", [1]EL!Q10)</f>
        <v/>
      </c>
      <c r="R9" s="96" t="str">
        <f>IF([1]EL!R10="", "", [1]EL!R10)</f>
        <v/>
      </c>
      <c r="S9" s="96" t="str">
        <f>IF([1]EL!S10="", "", [1]EL!S10)</f>
        <v/>
      </c>
    </row>
    <row r="10" spans="1:225" x14ac:dyDescent="0.25">
      <c r="A10" s="55">
        <v>2000</v>
      </c>
      <c r="B10" s="84" t="str">
        <f>IF([1]EL!B11="", "", [1]EL!B11)</f>
        <v>-</v>
      </c>
      <c r="C10" s="84" t="str">
        <f>IF([1]EL!C11="", "", [1]EL!C11)</f>
        <v>-</v>
      </c>
      <c r="D10" s="84" t="str">
        <f>IF([1]EL!D11="", "", [1]EL!D11)</f>
        <v>-</v>
      </c>
      <c r="E10" s="142">
        <f>IF([1]EL!E11="", "", [1]EL!E11)</f>
        <v>36.458973570633056</v>
      </c>
      <c r="F10" s="142">
        <f>IF([1]EL!F11="", "", [1]EL!F11)</f>
        <v>5.4080379731035606</v>
      </c>
      <c r="G10" s="142">
        <f>IF([1]EL!G11="", "", [1]EL!G11)</f>
        <v>6.861976569901687</v>
      </c>
      <c r="H10" s="142">
        <f>IF([1]EL!H11="", "", [1]EL!H11)</f>
        <v>3.1321889668229979</v>
      </c>
      <c r="I10" s="142">
        <f>IF([1]EL!I11="", "", [1]EL!I11)</f>
        <v>1.8899874689426424</v>
      </c>
      <c r="J10" s="142">
        <f>IF([1]EL!J11="", "", [1]EL!J11)</f>
        <v>6.5629591670164533</v>
      </c>
      <c r="K10" s="142">
        <f>IF([1]EL!K11="", "", [1]EL!K11)</f>
        <v>5.4348391977561956</v>
      </c>
      <c r="L10" s="142">
        <f>IF([1]EL!L11="", "", [1]EL!L11)</f>
        <v>1.8273089816490493</v>
      </c>
      <c r="M10" s="142">
        <f>IF([1]EL!M11="", "", [1]EL!M11)</f>
        <v>5.3416752454404737</v>
      </c>
      <c r="N10" s="96">
        <f>IF([1]EL!N11="", "", [1]EL!N11)</f>
        <v>63.54102642936693</v>
      </c>
      <c r="O10" s="96">
        <f>IF([1]EL!O11="", "", [1]EL!O11)</f>
        <v>16.968154150101892</v>
      </c>
      <c r="P10" s="96">
        <f>IF([1]EL!P11="", "", [1]EL!P11)</f>
        <v>2.6648658124487792</v>
      </c>
      <c r="Q10" s="96">
        <f>IF([1]EL!Q11="", "", [1]EL!Q11)</f>
        <v>35.928554319855351</v>
      </c>
      <c r="R10" s="96">
        <f>IF([1]EL!R11="", "", [1]EL!R11)</f>
        <v>5.1401370890065134</v>
      </c>
      <c r="S10" s="96">
        <f>IF([1]EL!S11="", "", [1]EL!S11)</f>
        <v>2.8393150579544004</v>
      </c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</row>
    <row r="11" spans="1:225" x14ac:dyDescent="0.25">
      <c r="A11" s="55">
        <v>2006</v>
      </c>
      <c r="B11" s="84" t="str">
        <f>IF([1]EL!B12="", "", [1]EL!B12)</f>
        <v>-</v>
      </c>
      <c r="C11" s="84" t="str">
        <f>IF([1]EL!C12="", "", [1]EL!C12)</f>
        <v>-</v>
      </c>
      <c r="D11" s="84" t="str">
        <f>IF([1]EL!D12="", "", [1]EL!D12)</f>
        <v>-</v>
      </c>
      <c r="E11" s="142">
        <f>IF([1]EL!E12="", "", [1]EL!E12)</f>
        <v>36.134008365140907</v>
      </c>
      <c r="F11" s="142">
        <f>IF([1]EL!F12="", "", [1]EL!F12)</f>
        <v>5.4525169027533282</v>
      </c>
      <c r="G11" s="142">
        <f>IF([1]EL!G12="", "", [1]EL!G12)</f>
        <v>6.7404283763433783</v>
      </c>
      <c r="H11" s="142">
        <f>IF([1]EL!H12="", "", [1]EL!H12)</f>
        <v>3.1160822323810988</v>
      </c>
      <c r="I11" s="142">
        <f>IF([1]EL!I12="", "", [1]EL!I12)</f>
        <v>1.8783128978521573</v>
      </c>
      <c r="J11" s="142">
        <f>IF([1]EL!J12="", "", [1]EL!J12)</f>
        <v>6.3250246530669214</v>
      </c>
      <c r="K11" s="142">
        <f>IF([1]EL!K12="", "", [1]EL!K12)</f>
        <v>5.3168750561123064</v>
      </c>
      <c r="L11" s="142">
        <f>IF([1]EL!L12="", "", [1]EL!L12)</f>
        <v>1.8100149063365198</v>
      </c>
      <c r="M11" s="142">
        <f>IF([1]EL!M12="", "", [1]EL!M12)</f>
        <v>5.4947533402951967</v>
      </c>
      <c r="N11" s="96">
        <f>IF([1]EL!N12="", "", [1]EL!N12)</f>
        <v>63.865991634859078</v>
      </c>
      <c r="O11" s="96">
        <f>IF([1]EL!O12="", "", [1]EL!O12)</f>
        <v>17.176672255785611</v>
      </c>
      <c r="P11" s="96">
        <f>IF([1]EL!P12="", "", [1]EL!P12)</f>
        <v>2.609926507871716</v>
      </c>
      <c r="Q11" s="96">
        <f>IF([1]EL!Q12="", "", [1]EL!Q12)</f>
        <v>36.08853695088542</v>
      </c>
      <c r="R11" s="96">
        <f>IF([1]EL!R12="", "", [1]EL!R12)</f>
        <v>5.0401936769654032</v>
      </c>
      <c r="S11" s="96">
        <f>IF([1]EL!S12="", "", [1]EL!S12)</f>
        <v>2.9506622433509411</v>
      </c>
    </row>
    <row r="12" spans="1:225" x14ac:dyDescent="0.25">
      <c r="A12" s="55">
        <v>2013</v>
      </c>
      <c r="B12" s="84" t="str">
        <f>IF([1]EL!B13="", "", [1]EL!B13)</f>
        <v>-</v>
      </c>
      <c r="C12" s="84" t="str">
        <f>IF([1]EL!C13="", "", [1]EL!C13)</f>
        <v>-</v>
      </c>
      <c r="D12" s="84" t="str">
        <f>IF([1]EL!D13="", "", [1]EL!D13)</f>
        <v>-</v>
      </c>
      <c r="E12" s="142">
        <f>IF([1]EL!E13="", "", [1]EL!E13)</f>
        <v>36.370529139741805</v>
      </c>
      <c r="F12" s="142">
        <f>IF([1]EL!F13="", "", [1]EL!F13)</f>
        <v>5.5445596742525067</v>
      </c>
      <c r="G12" s="142">
        <f>IF([1]EL!G13="", "", [1]EL!G13)</f>
        <v>6.7395396876390166</v>
      </c>
      <c r="H12" s="142">
        <f>IF([1]EL!H13="", "", [1]EL!H13)</f>
        <v>3.1183206609827772</v>
      </c>
      <c r="I12" s="142">
        <f>IF([1]EL!I13="", "", [1]EL!I13)</f>
        <v>1.8924780628911502</v>
      </c>
      <c r="J12" s="142">
        <f>IF([1]EL!J13="", "", [1]EL!J13)</f>
        <v>6.2032613827364909</v>
      </c>
      <c r="K12" s="142">
        <f>IF([1]EL!K13="", "", [1]EL!K13)</f>
        <v>5.3333654439927249</v>
      </c>
      <c r="L12" s="142">
        <f>IF([1]EL!L13="", "", [1]EL!L13)</f>
        <v>1.8128405982942879</v>
      </c>
      <c r="M12" s="142">
        <f>IF([1]EL!M13="", "", [1]EL!M13)</f>
        <v>5.7261636289528486</v>
      </c>
      <c r="N12" s="96">
        <f>IF([1]EL!N13="", "", [1]EL!N13)</f>
        <v>63.629470860258195</v>
      </c>
      <c r="O12" s="96">
        <f>IF([1]EL!O13="", "", [1]EL!O13)</f>
        <v>17.381778624570199</v>
      </c>
      <c r="P12" s="96">
        <f>IF([1]EL!P13="", "", [1]EL!P13)</f>
        <v>2.556650700701542</v>
      </c>
      <c r="Q12" s="96">
        <f>IF([1]EL!Q13="", "", [1]EL!Q13)</f>
        <v>35.559668345357416</v>
      </c>
      <c r="R12" s="96">
        <f>IF([1]EL!R13="", "", [1]EL!R13)</f>
        <v>5.0900817594944936</v>
      </c>
      <c r="S12" s="96">
        <f>IF([1]EL!S13="", "", [1]EL!S13)</f>
        <v>3.0412914301345508</v>
      </c>
    </row>
    <row r="13" spans="1:225" x14ac:dyDescent="0.25">
      <c r="A13" s="55">
        <v>2015</v>
      </c>
      <c r="B13" s="84" t="str">
        <f>IF([1]EL!B14="", "", [1]EL!B14)</f>
        <v>-</v>
      </c>
      <c r="C13" s="84" t="str">
        <f>IF([1]EL!C14="", "", [1]EL!C14)</f>
        <v>-</v>
      </c>
      <c r="D13" s="84" t="str">
        <f>IF([1]EL!D14="", "", [1]EL!D14)</f>
        <v>-</v>
      </c>
      <c r="E13" s="142">
        <f>IF([1]EL!E14="", "", [1]EL!E14)</f>
        <v>36.583619588768414</v>
      </c>
      <c r="F13" s="142">
        <f>IF([1]EL!F14="", "", [1]EL!F14)</f>
        <v>5.5856418731300685</v>
      </c>
      <c r="G13" s="142">
        <f>IF([1]EL!G14="", "", [1]EL!G14)</f>
        <v>6.7568777285136203</v>
      </c>
      <c r="H13" s="142">
        <f>IF([1]EL!H14="", "", [1]EL!H14)</f>
        <v>3.1234245513315595</v>
      </c>
      <c r="I13" s="142">
        <f>IF([1]EL!I14="", "", [1]EL!I14)</f>
        <v>1.9069686567106447</v>
      </c>
      <c r="J13" s="142">
        <f>IF([1]EL!J14="", "", [1]EL!J14)</f>
        <v>6.2006067774063371</v>
      </c>
      <c r="K13" s="142">
        <f>IF([1]EL!K14="", "", [1]EL!K14)</f>
        <v>5.3732734648257177</v>
      </c>
      <c r="L13" s="142">
        <f>IF([1]EL!L14="", "", [1]EL!L14)</f>
        <v>1.8207282397210982</v>
      </c>
      <c r="M13" s="142">
        <f>IF([1]EL!M14="", "", [1]EL!M14)</f>
        <v>5.8160982971293658</v>
      </c>
      <c r="N13" s="96">
        <f>IF([1]EL!N14="", "", [1]EL!N14)</f>
        <v>63.416380411231586</v>
      </c>
      <c r="O13" s="96">
        <f>IF([1]EL!O14="", "", [1]EL!O14)</f>
        <v>17.442207224191375</v>
      </c>
      <c r="P13" s="96">
        <f>IF([1]EL!P14="", "", [1]EL!P14)</f>
        <v>2.5457961112239822</v>
      </c>
      <c r="Q13" s="96">
        <f>IF([1]EL!Q14="", "", [1]EL!Q14)</f>
        <v>35.207558138142709</v>
      </c>
      <c r="R13" s="96">
        <f>IF([1]EL!R14="", "", [1]EL!R14)</f>
        <v>5.1367846323334518</v>
      </c>
      <c r="S13" s="96">
        <f>IF([1]EL!S14="", "", [1]EL!S14)</f>
        <v>3.0840343053400723</v>
      </c>
    </row>
    <row r="14" spans="1:225" x14ac:dyDescent="0.25">
      <c r="A14" s="54" t="s">
        <v>13</v>
      </c>
      <c r="B14" s="84" t="str">
        <f>IF([1]EL!B15="", "", [1]EL!B15)</f>
        <v/>
      </c>
      <c r="C14" s="84" t="str">
        <f>IF([1]EL!C15="", "", [1]EL!C15)</f>
        <v/>
      </c>
      <c r="D14" s="84" t="str">
        <f>IF([1]EL!D15="", "", [1]EL!D15)</f>
        <v/>
      </c>
      <c r="E14" s="142" t="str">
        <f>IF([1]EL!E15="", "", [1]EL!E15)</f>
        <v/>
      </c>
      <c r="F14" s="142" t="str">
        <f>IF([1]EL!F15="", "", [1]EL!F15)</f>
        <v/>
      </c>
      <c r="G14" s="142" t="str">
        <f>IF([1]EL!G15="", "", [1]EL!G15)</f>
        <v/>
      </c>
      <c r="H14" s="142" t="str">
        <f>IF([1]EL!H15="", "", [1]EL!H15)</f>
        <v/>
      </c>
      <c r="I14" s="142" t="str">
        <f>IF([1]EL!I15="", "", [1]EL!I15)</f>
        <v/>
      </c>
      <c r="J14" s="142" t="str">
        <f>IF([1]EL!J15="", "", [1]EL!J15)</f>
        <v/>
      </c>
      <c r="K14" s="142" t="str">
        <f>IF([1]EL!K15="", "", [1]EL!K15)</f>
        <v/>
      </c>
      <c r="L14" s="142" t="str">
        <f>IF([1]EL!L15="", "", [1]EL!L15)</f>
        <v/>
      </c>
      <c r="M14" s="142" t="str">
        <f>IF([1]EL!M15="", "", [1]EL!M15)</f>
        <v/>
      </c>
      <c r="N14" s="96" t="str">
        <f>IF([1]EL!N15="", "", [1]EL!N15)</f>
        <v/>
      </c>
      <c r="O14" s="96" t="str">
        <f>IF([1]EL!O15="", "", [1]EL!O15)</f>
        <v/>
      </c>
      <c r="P14" s="96" t="str">
        <f>IF([1]EL!P15="", "", [1]EL!P15)</f>
        <v/>
      </c>
      <c r="Q14" s="96" t="str">
        <f>IF([1]EL!Q15="", "", [1]EL!Q15)</f>
        <v/>
      </c>
      <c r="R14" s="96" t="str">
        <f>IF([1]EL!R15="", "", [1]EL!R15)</f>
        <v/>
      </c>
      <c r="S14" s="96" t="str">
        <f>IF([1]EL!S15="", "", [1]EL!S15)</f>
        <v/>
      </c>
    </row>
    <row r="15" spans="1:225" x14ac:dyDescent="0.25">
      <c r="A15" s="55" t="s">
        <v>14</v>
      </c>
      <c r="B15" s="86">
        <f>IF([1]EL!B16="", "", [1]EL!B16)</f>
        <v>41.104337135512722</v>
      </c>
      <c r="C15" s="86">
        <f>IF([1]EL!C16="", "", [1]EL!C16)</f>
        <v>46.347190695608631</v>
      </c>
      <c r="D15" s="86">
        <f>IF([1]EL!D16="", "", [1]EL!D16)</f>
        <v>46.673387988290756</v>
      </c>
      <c r="E15" s="143">
        <f>IF([1]EL!E16="", "", [1]EL!E16)</f>
        <v>0</v>
      </c>
      <c r="F15" s="143">
        <f>IF([1]EL!F16="", "", [1]EL!F16)</f>
        <v>0</v>
      </c>
      <c r="G15" s="143">
        <f>IF([1]EL!G16="", "", [1]EL!G16)</f>
        <v>0</v>
      </c>
      <c r="H15" s="143">
        <f>IF([1]EL!H16="", "", [1]EL!H16)</f>
        <v>0</v>
      </c>
      <c r="I15" s="143">
        <f>IF([1]EL!I16="", "", [1]EL!I16)</f>
        <v>0</v>
      </c>
      <c r="J15" s="143">
        <f>IF([1]EL!J16="", "", [1]EL!J16)</f>
        <v>0</v>
      </c>
      <c r="K15" s="143">
        <f>IF([1]EL!K16="", "", [1]EL!K16)</f>
        <v>0</v>
      </c>
      <c r="L15" s="143">
        <f>IF([1]EL!L16="", "", [1]EL!L16)</f>
        <v>0</v>
      </c>
      <c r="M15" s="143">
        <f>IF([1]EL!M16="", "", [1]EL!M16)</f>
        <v>0</v>
      </c>
      <c r="N15" s="97">
        <f>IF([1]EL!N16="", "", [1]EL!N16)</f>
        <v>73.054082861532933</v>
      </c>
      <c r="O15" s="97">
        <f>IF([1]EL!O16="", "", [1]EL!O16)</f>
        <v>59.612335702961182</v>
      </c>
      <c r="P15" s="97">
        <f>IF([1]EL!P16="", "", [1]EL!P16)</f>
        <v>0</v>
      </c>
      <c r="Q15" s="97">
        <f>IF([1]EL!Q16="", "", [1]EL!Q16)</f>
        <v>100</v>
      </c>
      <c r="R15" s="97">
        <f>IF([1]EL!R16="", "", [1]EL!R16)</f>
        <v>0</v>
      </c>
      <c r="S15" s="97">
        <f>IF([1]EL!S16="", "", [1]EL!S16)</f>
        <v>0</v>
      </c>
    </row>
    <row r="16" spans="1:225" x14ac:dyDescent="0.25">
      <c r="A16" s="55" t="s">
        <v>15</v>
      </c>
      <c r="B16" s="86">
        <f>IF([1]EL!B17="", "", [1]EL!B17)</f>
        <v>34.596649192117773</v>
      </c>
      <c r="C16" s="86">
        <f>IF([1]EL!C17="", "", [1]EL!C17)</f>
        <v>33.641821757633615</v>
      </c>
      <c r="D16" s="86">
        <f>IF([1]EL!D17="", "", [1]EL!D17)</f>
        <v>10.592272248901152</v>
      </c>
      <c r="E16" s="143">
        <f>IF([1]EL!E17="", "", [1]EL!E17)</f>
        <v>29.33238636363636</v>
      </c>
      <c r="F16" s="143">
        <f>IF([1]EL!F17="", "", [1]EL!F17)</f>
        <v>0</v>
      </c>
      <c r="G16" s="143">
        <f>IF([1]EL!G17="", "", [1]EL!G17)</f>
        <v>27.724925251427017</v>
      </c>
      <c r="H16" s="143">
        <f>IF([1]EL!H17="", "", [1]EL!H17)</f>
        <v>52.625698324022352</v>
      </c>
      <c r="I16" s="143">
        <f>IF([1]EL!I17="", "", [1]EL!I17)</f>
        <v>0</v>
      </c>
      <c r="J16" s="143">
        <f>IF([1]EL!J17="", "", [1]EL!J17)</f>
        <v>46.928648068669531</v>
      </c>
      <c r="K16" s="143">
        <f>IF([1]EL!K17="", "", [1]EL!K17)</f>
        <v>0</v>
      </c>
      <c r="L16" s="143">
        <f>IF([1]EL!L17="", "", [1]EL!L17)</f>
        <v>0</v>
      </c>
      <c r="M16" s="143">
        <f>IF([1]EL!M17="", "", [1]EL!M17)</f>
        <v>74.326750448833025</v>
      </c>
      <c r="N16" s="97">
        <f>IF([1]EL!N17="", "", [1]EL!N17)</f>
        <v>0</v>
      </c>
      <c r="O16" s="97">
        <f>IF([1]EL!O17="", "", [1]EL!O17)</f>
        <v>0</v>
      </c>
      <c r="P16" s="97">
        <f>IF([1]EL!P17="", "", [1]EL!P17)</f>
        <v>0</v>
      </c>
      <c r="Q16" s="97">
        <f>IF([1]EL!Q17="", "", [1]EL!Q17)</f>
        <v>0</v>
      </c>
      <c r="R16" s="97">
        <f>IF([1]EL!R17="", "", [1]EL!R17)</f>
        <v>0</v>
      </c>
      <c r="S16" s="97">
        <f>IF([1]EL!S17="", "", [1]EL!S17)</f>
        <v>0</v>
      </c>
    </row>
    <row r="17" spans="1:225" x14ac:dyDescent="0.25">
      <c r="A17" s="55" t="s">
        <v>16</v>
      </c>
      <c r="B17" s="86">
        <f>IF([1]EL!B18="", "", [1]EL!B18)</f>
        <v>0.79778501491759801</v>
      </c>
      <c r="C17" s="86">
        <f>IF([1]EL!C18="", "", [1]EL!C18)</f>
        <v>0.90192117564076801</v>
      </c>
      <c r="D17" s="86">
        <f>IF([1]EL!D18="", "", [1]EL!D18)</f>
        <v>0</v>
      </c>
      <c r="E17" s="143">
        <f>IF([1]EL!E18="", "", [1]EL!E18)</f>
        <v>0</v>
      </c>
      <c r="F17" s="143">
        <f>IF([1]EL!F18="", "", [1]EL!F18)</f>
        <v>0</v>
      </c>
      <c r="G17" s="143">
        <f>IF([1]EL!G18="", "", [1]EL!G18)</f>
        <v>0</v>
      </c>
      <c r="H17" s="143">
        <f>IF([1]EL!H18="", "", [1]EL!H18)</f>
        <v>0</v>
      </c>
      <c r="I17" s="143">
        <f>IF([1]EL!I18="", "", [1]EL!I18)</f>
        <v>0</v>
      </c>
      <c r="J17" s="143">
        <f>IF([1]EL!J18="", "", [1]EL!J18)</f>
        <v>0</v>
      </c>
      <c r="K17" s="143">
        <f>IF([1]EL!K18="", "", [1]EL!K18)</f>
        <v>0</v>
      </c>
      <c r="L17" s="143">
        <f>IF([1]EL!L18="", "", [1]EL!L18)</f>
        <v>0</v>
      </c>
      <c r="M17" s="143">
        <f>IF([1]EL!M18="", "", [1]EL!M18)</f>
        <v>0</v>
      </c>
      <c r="N17" s="97">
        <f>IF([1]EL!N18="", "", [1]EL!N18)</f>
        <v>0</v>
      </c>
      <c r="O17" s="97">
        <f>IF([1]EL!O18="", "", [1]EL!O18)</f>
        <v>0</v>
      </c>
      <c r="P17" s="97">
        <f>IF([1]EL!P18="", "", [1]EL!P18)</f>
        <v>0</v>
      </c>
      <c r="Q17" s="97">
        <f>IF([1]EL!Q18="", "", [1]EL!Q18)</f>
        <v>0</v>
      </c>
      <c r="R17" s="97">
        <f>IF([1]EL!R18="", "", [1]EL!R18)</f>
        <v>0</v>
      </c>
      <c r="S17" s="97">
        <f>IF([1]EL!S18="", "", [1]EL!S18)</f>
        <v>0</v>
      </c>
    </row>
    <row r="18" spans="1:225" x14ac:dyDescent="0.25">
      <c r="A18" s="55" t="s">
        <v>17</v>
      </c>
      <c r="B18" s="86">
        <f>IF([1]EL!B19="", "", [1]EL!B19)</f>
        <v>18.070885835123889</v>
      </c>
      <c r="C18" s="86">
        <f>IF([1]EL!C19="", "", [1]EL!C19)</f>
        <v>14.427658338651758</v>
      </c>
      <c r="D18" s="86">
        <f>IF([1]EL!D19="", "", [1]EL!D19)</f>
        <v>11.313045554641693</v>
      </c>
      <c r="E18" s="143">
        <f>IF([1]EL!E19="", "", [1]EL!E19)</f>
        <v>23.114224137931032</v>
      </c>
      <c r="F18" s="143">
        <f>IF([1]EL!F19="", "", [1]EL!F19)</f>
        <v>57.206464379947228</v>
      </c>
      <c r="G18" s="143">
        <f>IF([1]EL!G19="", "", [1]EL!G19)</f>
        <v>39.100298994291926</v>
      </c>
      <c r="H18" s="143">
        <f>IF([1]EL!H19="", "", [1]EL!H19)</f>
        <v>0</v>
      </c>
      <c r="I18" s="143">
        <f>IF([1]EL!I19="", "", [1]EL!I19)</f>
        <v>0</v>
      </c>
      <c r="J18" s="143">
        <f>IF([1]EL!J19="", "", [1]EL!J19)</f>
        <v>0</v>
      </c>
      <c r="K18" s="143">
        <f>IF([1]EL!K19="", "", [1]EL!K19)</f>
        <v>52.362404741744285</v>
      </c>
      <c r="L18" s="143">
        <f>IF([1]EL!L19="", "", [1]EL!L19)</f>
        <v>0</v>
      </c>
      <c r="M18" s="143">
        <f>IF([1]EL!M19="", "", [1]EL!M19)</f>
        <v>0</v>
      </c>
      <c r="N18" s="97">
        <f>IF([1]EL!N19="", "", [1]EL!N19)</f>
        <v>4.6427928738527982</v>
      </c>
      <c r="O18" s="97">
        <f>IF([1]EL!O19="", "", [1]EL!O19)</f>
        <v>6.5821101621234588</v>
      </c>
      <c r="P18" s="97">
        <f>IF([1]EL!P19="", "", [1]EL!P19)</f>
        <v>0</v>
      </c>
      <c r="Q18" s="97">
        <f>IF([1]EL!Q19="", "", [1]EL!Q19)</f>
        <v>0</v>
      </c>
      <c r="R18" s="97">
        <f>IF([1]EL!R19="", "", [1]EL!R19)</f>
        <v>37.283549783549773</v>
      </c>
      <c r="S18" s="97">
        <f>IF([1]EL!S19="", "", [1]EL!S19)</f>
        <v>0</v>
      </c>
    </row>
    <row r="19" spans="1:225" x14ac:dyDescent="0.25">
      <c r="A19" s="55" t="s">
        <v>18</v>
      </c>
      <c r="B19" s="86">
        <f>IF([1]EL!B20="", "", [1]EL!B20)</f>
        <v>5.4303428223280079</v>
      </c>
      <c r="C19" s="86">
        <f>IF([1]EL!C20="", "", [1]EL!C20)</f>
        <v>4.681408032465229</v>
      </c>
      <c r="D19" s="86">
        <f>IF([1]EL!D20="", "", [1]EL!D20)</f>
        <v>31.421294208166405</v>
      </c>
      <c r="E19" s="143">
        <f>IF([1]EL!E20="", "", [1]EL!E20)</f>
        <v>47.553389498432608</v>
      </c>
      <c r="F19" s="143">
        <f>IF([1]EL!F20="", "", [1]EL!F20)</f>
        <v>42.793535620052772</v>
      </c>
      <c r="G19" s="143">
        <f>IF([1]EL!G20="", "", [1]EL!G20)</f>
        <v>33.174775754281058</v>
      </c>
      <c r="H19" s="143">
        <f>IF([1]EL!H20="", "", [1]EL!H20)</f>
        <v>47.374301675977655</v>
      </c>
      <c r="I19" s="143">
        <f>IF([1]EL!I20="", "", [1]EL!I20)</f>
        <v>100</v>
      </c>
      <c r="J19" s="143">
        <f>IF([1]EL!J20="", "", [1]EL!J20)</f>
        <v>53.071351931330483</v>
      </c>
      <c r="K19" s="143">
        <f>IF([1]EL!K20="", "", [1]EL!K20)</f>
        <v>47.637595258255715</v>
      </c>
      <c r="L19" s="143">
        <f>IF([1]EL!L20="", "", [1]EL!L20)</f>
        <v>100</v>
      </c>
      <c r="M19" s="143">
        <f>IF([1]EL!M20="", "", [1]EL!M20)</f>
        <v>25.673249551166965</v>
      </c>
      <c r="N19" s="97">
        <f>IF([1]EL!N20="", "", [1]EL!N20)</f>
        <v>22.303124264614279</v>
      </c>
      <c r="O19" s="97">
        <f>IF([1]EL!O20="", "", [1]EL!O20)</f>
        <v>33.805554134915361</v>
      </c>
      <c r="P19" s="97">
        <f>IF([1]EL!P20="", "", [1]EL!P20)</f>
        <v>100</v>
      </c>
      <c r="Q19" s="97">
        <f>IF([1]EL!Q20="", "", [1]EL!Q20)</f>
        <v>0</v>
      </c>
      <c r="R19" s="97">
        <f>IF([1]EL!R20="", "", [1]EL!R20)</f>
        <v>62.716450216450212</v>
      </c>
      <c r="S19" s="97">
        <f>IF([1]EL!S20="", "", [1]EL!S20)</f>
        <v>100</v>
      </c>
    </row>
    <row r="20" spans="1:225" x14ac:dyDescent="0.25">
      <c r="A20" s="54" t="s">
        <v>19</v>
      </c>
      <c r="B20" s="84" t="str">
        <f>IF([1]EL!B21="", "", [1]EL!B21)</f>
        <v/>
      </c>
      <c r="C20" s="84" t="str">
        <f>IF([1]EL!C21="", "", [1]EL!C21)</f>
        <v/>
      </c>
      <c r="D20" s="84" t="str">
        <f>IF([1]EL!D21="", "", [1]EL!D21)</f>
        <v/>
      </c>
      <c r="E20" s="142" t="str">
        <f>IF([1]EL!E21="", "", [1]EL!E21)</f>
        <v/>
      </c>
      <c r="F20" s="142" t="str">
        <f>IF([1]EL!F21="", "", [1]EL!F21)</f>
        <v/>
      </c>
      <c r="G20" s="142" t="str">
        <f>IF([1]EL!G21="", "", [1]EL!G21)</f>
        <v/>
      </c>
      <c r="H20" s="142" t="str">
        <f>IF([1]EL!H21="", "", [1]EL!H21)</f>
        <v/>
      </c>
      <c r="I20" s="142" t="str">
        <f>IF([1]EL!I21="", "", [1]EL!I21)</f>
        <v/>
      </c>
      <c r="J20" s="142" t="str">
        <f>IF([1]EL!J21="", "", [1]EL!J21)</f>
        <v/>
      </c>
      <c r="K20" s="142" t="str">
        <f>IF([1]EL!K21="", "", [1]EL!K21)</f>
        <v/>
      </c>
      <c r="L20" s="142" t="str">
        <f>IF([1]EL!L21="", "", [1]EL!L21)</f>
        <v/>
      </c>
      <c r="M20" s="142" t="str">
        <f>IF([1]EL!M21="", "", [1]EL!M21)</f>
        <v/>
      </c>
      <c r="N20" s="96" t="str">
        <f>IF([1]EL!N21="", "", [1]EL!N21)</f>
        <v/>
      </c>
      <c r="O20" s="96" t="str">
        <f>IF([1]EL!O21="", "", [1]EL!O21)</f>
        <v/>
      </c>
      <c r="P20" s="96" t="str">
        <f>IF([1]EL!P21="", "", [1]EL!P21)</f>
        <v/>
      </c>
      <c r="Q20" s="96" t="str">
        <f>IF([1]EL!Q21="", "", [1]EL!Q21)</f>
        <v/>
      </c>
      <c r="R20" s="96" t="str">
        <f>IF([1]EL!R21="", "", [1]EL!R21)</f>
        <v/>
      </c>
      <c r="S20" s="96" t="str">
        <f>IF([1]EL!S21="", "", [1]EL!S21)</f>
        <v/>
      </c>
    </row>
    <row r="21" spans="1:225" x14ac:dyDescent="0.25">
      <c r="A21" s="55" t="s">
        <v>20</v>
      </c>
      <c r="B21" s="84">
        <f>IF([1]EL!B22="", "", [1]EL!B22)</f>
        <v>0.33855882943167881</v>
      </c>
      <c r="C21" s="84">
        <f>IF([1]EL!C22="", "", [1]EL!C22)</f>
        <v>0.53266661528537096</v>
      </c>
      <c r="D21" s="84">
        <f>IF([1]EL!D22="", "", [1]EL!D22)</f>
        <v>0.35123344482446139</v>
      </c>
      <c r="E21" s="142">
        <f>IF([1]EL!E22="", "", [1]EL!E22)</f>
        <v>0.20160209174970856</v>
      </c>
      <c r="F21" s="142">
        <f>IF([1]EL!F22="", "", [1]EL!F22)</f>
        <v>0.48832246617926955</v>
      </c>
      <c r="G21" s="142">
        <f>IF([1]EL!G22="", "", [1]EL!G22)</f>
        <v>5.2764480684186488E-2</v>
      </c>
      <c r="H21" s="142">
        <f>IF([1]EL!H22="", "", [1]EL!H22)</f>
        <v>0.26504213603482096</v>
      </c>
      <c r="I21" s="142">
        <f>IF([1]EL!I22="", "", [1]EL!I22)</f>
        <v>0.24765388960832357</v>
      </c>
      <c r="J21" s="142">
        <f>IF([1]EL!J22="", "", [1]EL!J22)</f>
        <v>-0.2644925639526563</v>
      </c>
      <c r="K21" s="142">
        <f>IF([1]EL!K22="", "", [1]EL!K22)</f>
        <v>-1.511743657822695E-2</v>
      </c>
      <c r="L21" s="142">
        <f>IF([1]EL!L22="", "", [1]EL!L22)</f>
        <v>0.19231438164697412</v>
      </c>
      <c r="M21" s="142">
        <f>IF([1]EL!M22="", "", [1]EL!M22)</f>
        <v>0.82490814321447559</v>
      </c>
      <c r="N21" s="96">
        <f>IF([1]EL!N22="", "", [1]EL!N22)</f>
        <v>0.43658875525358631</v>
      </c>
      <c r="O21" s="96">
        <f>IF([1]EL!O22="", "", [1]EL!O22)</f>
        <v>0.55572144680737789</v>
      </c>
      <c r="P21" s="96">
        <f>IF([1]EL!P22="", "", [1]EL!P22)</f>
        <v>3.4240940849139534E-3</v>
      </c>
      <c r="Q21" s="96">
        <f>IF([1]EL!Q22="", "", [1]EL!Q22)</f>
        <v>0.42556962439812551</v>
      </c>
      <c r="R21" s="96">
        <f>IF([1]EL!R22="", "", [1]EL!R22)</f>
        <v>2.3366776800970435E-2</v>
      </c>
      <c r="S21" s="96">
        <f>IF([1]EL!S22="", "", [1]EL!S22)</f>
        <v>0.99666514688669938</v>
      </c>
    </row>
    <row r="22" spans="1:225" x14ac:dyDescent="0.25">
      <c r="A22" s="55" t="s">
        <v>21</v>
      </c>
      <c r="B22" s="84">
        <f>IF([1]EL!B23="", "", [1]EL!B23)</f>
        <v>0.26826056383550956</v>
      </c>
      <c r="C22" s="84">
        <f>IF([1]EL!C23="", "", [1]EL!C23)</f>
        <v>0.40389387536261534</v>
      </c>
      <c r="D22" s="84">
        <f>IF([1]EL!D23="", "", [1]EL!D23)</f>
        <v>-0.14900127102693839</v>
      </c>
      <c r="E22" s="142">
        <f>IF([1]EL!E23="", "", [1]EL!E23)</f>
        <v>-1.1710523115915361E-2</v>
      </c>
      <c r="F22" s="142">
        <f>IF([1]EL!F23="", "", [1]EL!F23)</f>
        <v>0.11898094761999545</v>
      </c>
      <c r="G22" s="142">
        <f>IF([1]EL!G23="", "", [1]EL!G23)</f>
        <v>-0.12195542158974781</v>
      </c>
      <c r="H22" s="142">
        <f>IF([1]EL!H23="", "", [1]EL!H23)</f>
        <v>-0.12288688196951947</v>
      </c>
      <c r="I22" s="142">
        <f>IF([1]EL!I23="", "", [1]EL!I23)</f>
        <v>1.9121788400866535E-2</v>
      </c>
      <c r="J22" s="142">
        <f>IF([1]EL!J23="", "", [1]EL!J23)</f>
        <v>-0.36917124437123583</v>
      </c>
      <c r="K22" s="142">
        <f>IF([1]EL!K23="", "", [1]EL!K23)</f>
        <v>-3.1867628783521784E-2</v>
      </c>
      <c r="L22" s="142">
        <f>IF([1]EL!L23="", "", [1]EL!L23)</f>
        <v>-8.3505592043753296E-2</v>
      </c>
      <c r="M22" s="142">
        <f>IF([1]EL!M23="", "", [1]EL!M23)</f>
        <v>0.48356349583797975</v>
      </c>
      <c r="N22" s="96">
        <f>IF([1]EL!N23="", "", [1]EL!N23)</f>
        <v>-0.22735147735565286</v>
      </c>
      <c r="O22" s="96">
        <f>IF([1]EL!O23="", "", [1]EL!O23)</f>
        <v>2.1342915971511722E-2</v>
      </c>
      <c r="P22" s="96">
        <f>IF([1]EL!P23="", "", [1]EL!P23)</f>
        <v>-0.42463766552457427</v>
      </c>
      <c r="Q22" s="96">
        <f>IF([1]EL!Q23="", "", [1]EL!Q23)</f>
        <v>-0.42282152082208091</v>
      </c>
      <c r="R22" s="96">
        <f>IF([1]EL!R23="", "", [1]EL!R23)</f>
        <v>6.1826899953132397E-2</v>
      </c>
      <c r="S22" s="96">
        <f>IF([1]EL!S23="", "", [1]EL!S23)</f>
        <v>0.34268393356884363</v>
      </c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</row>
    <row r="23" spans="1:225" ht="22.5" x14ac:dyDescent="0.25">
      <c r="A23" s="54" t="s">
        <v>22</v>
      </c>
      <c r="B23" s="84" t="str">
        <f>IF([1]EL!B24="", "", [1]EL!B24)</f>
        <v/>
      </c>
      <c r="C23" s="84" t="str">
        <f>IF([1]EL!C24="", "", [1]EL!C24)</f>
        <v/>
      </c>
      <c r="D23" s="84" t="str">
        <f>IF([1]EL!D24="", "", [1]EL!D24)</f>
        <v/>
      </c>
      <c r="E23" s="142" t="str">
        <f>IF([1]EL!E24="", "", [1]EL!E24)</f>
        <v/>
      </c>
      <c r="F23" s="142" t="str">
        <f>IF([1]EL!F24="", "", [1]EL!F24)</f>
        <v/>
      </c>
      <c r="G23" s="142" t="str">
        <f>IF([1]EL!G24="", "", [1]EL!G24)</f>
        <v/>
      </c>
      <c r="H23" s="142" t="str">
        <f>IF([1]EL!H24="", "", [1]EL!H24)</f>
        <v/>
      </c>
      <c r="I23" s="142" t="str">
        <f>IF([1]EL!I24="", "", [1]EL!I24)</f>
        <v/>
      </c>
      <c r="J23" s="142" t="str">
        <f>IF([1]EL!J24="", "", [1]EL!J24)</f>
        <v/>
      </c>
      <c r="K23" s="142" t="str">
        <f>IF([1]EL!K24="", "", [1]EL!K24)</f>
        <v/>
      </c>
      <c r="L23" s="142" t="str">
        <f>IF([1]EL!L24="", "", [1]EL!L24)</f>
        <v/>
      </c>
      <c r="M23" s="142" t="str">
        <f>IF([1]EL!M24="", "", [1]EL!M24)</f>
        <v/>
      </c>
      <c r="N23" s="96" t="str">
        <f>IF([1]EL!N24="", "", [1]EL!N24)</f>
        <v/>
      </c>
      <c r="O23" s="96" t="str">
        <f>IF([1]EL!O24="", "", [1]EL!O24)</f>
        <v/>
      </c>
      <c r="P23" s="96" t="str">
        <f>IF([1]EL!P24="", "", [1]EL!P24)</f>
        <v/>
      </c>
      <c r="Q23" s="96" t="str">
        <f>IF([1]EL!Q24="", "", [1]EL!Q24)</f>
        <v/>
      </c>
      <c r="R23" s="96" t="str">
        <f>IF([1]EL!R24="", "", [1]EL!R24)</f>
        <v/>
      </c>
      <c r="S23" s="96" t="str">
        <f>IF([1]EL!S24="", "", [1]EL!S24)</f>
        <v/>
      </c>
    </row>
    <row r="24" spans="1:225" x14ac:dyDescent="0.25">
      <c r="A24" s="55" t="s">
        <v>20</v>
      </c>
      <c r="B24" s="84">
        <f>IF([1]EL!B25="", "", [1]EL!B25)</f>
        <v>1.6378168717052137</v>
      </c>
      <c r="C24" s="84">
        <f>IF([1]EL!C25="", "", [1]EL!C25)</f>
        <v>2.4195950524881367</v>
      </c>
      <c r="D24" s="84">
        <f>IF([1]EL!D25="", "", [1]EL!D25)</f>
        <v>2.0698563526744196</v>
      </c>
      <c r="E24" s="142">
        <f>IF([1]EL!E25="", "", [1]EL!E25)</f>
        <v>2.075453784385251</v>
      </c>
      <c r="F24" s="142">
        <f>IF([1]EL!F25="", "", [1]EL!F25)</f>
        <v>3.4592878592878593</v>
      </c>
      <c r="G24" s="142">
        <f>IF([1]EL!G25="", "", [1]EL!G25)</f>
        <v>1.1523881523516375</v>
      </c>
      <c r="H24" s="142">
        <f>IF([1]EL!H25="", "", [1]EL!H25)</f>
        <v>3.4614962979203767</v>
      </c>
      <c r="I24" s="142">
        <f>IF([1]EL!I25="", "", [1]EL!I25)</f>
        <v>3.1032417091398328</v>
      </c>
      <c r="J24" s="142">
        <f>IF([1]EL!J25="", "", [1]EL!J25)</f>
        <v>-0.88588800904977372</v>
      </c>
      <c r="K24" s="142">
        <f>IF([1]EL!K25="", "", [1]EL!K25)</f>
        <v>2.2541228540497711</v>
      </c>
      <c r="L24" s="142">
        <f>IF([1]EL!L25="", "", [1]EL!L25)</f>
        <v>3.9135822532807869</v>
      </c>
      <c r="M24" s="142">
        <f>IF([1]EL!M25="", "", [1]EL!M25)</f>
        <v>3.5116461286416412</v>
      </c>
      <c r="N24" s="96">
        <f>IF([1]EL!N25="", "", [1]EL!N25)</f>
        <v>2.0652571424565469</v>
      </c>
      <c r="O24" s="96">
        <f>IF([1]EL!O25="", "", [1]EL!O25)</f>
        <v>2.5896605001572395</v>
      </c>
      <c r="P24" s="96">
        <f>IF([1]EL!P25="", "", [1]EL!P25)</f>
        <v>0.57808299321623091</v>
      </c>
      <c r="Q24" s="96">
        <f>IF([1]EL!Q25="", "", [1]EL!Q25)</f>
        <v>1.797197849840644</v>
      </c>
      <c r="R24" s="96">
        <f>IF([1]EL!R25="", "", [1]EL!R25)</f>
        <v>1.824215266067502</v>
      </c>
      <c r="S24" s="96">
        <f>IF([1]EL!S25="", "", [1]EL!S25)</f>
        <v>4.1555266477967274</v>
      </c>
    </row>
    <row r="25" spans="1:225" x14ac:dyDescent="0.25">
      <c r="A25" s="55" t="s">
        <v>23</v>
      </c>
      <c r="B25" s="84">
        <f>IF([1]EL!B26="", "", [1]EL!B26)</f>
        <v>1.7268386970191303</v>
      </c>
      <c r="C25" s="84">
        <f>IF([1]EL!C26="", "", [1]EL!C26)</f>
        <v>2.5351436987452294</v>
      </c>
      <c r="D25" s="84">
        <f>IF([1]EL!D26="", "", [1]EL!D26)</f>
        <v>-1.096784324102503</v>
      </c>
      <c r="E25" s="142">
        <f>IF([1]EL!E26="", "", [1]EL!E26)</f>
        <v>1.0503603092712208</v>
      </c>
      <c r="F25" s="142">
        <f>IF([1]EL!F26="", "", [1]EL!F26)</f>
        <v>2.5225237236556595</v>
      </c>
      <c r="G25" s="142">
        <f>IF([1]EL!G26="", "", [1]EL!G26)</f>
        <v>0.2914669740416439</v>
      </c>
      <c r="H25" s="142">
        <f>IF([1]EL!H26="", "", [1]EL!H26)</f>
        <v>0.96525096525096521</v>
      </c>
      <c r="I25" s="142">
        <f>IF([1]EL!I26="", "", [1]EL!I26)</f>
        <v>1.7817835251544483</v>
      </c>
      <c r="J25" s="142">
        <f>IF([1]EL!J26="", "", [1]EL!J26)</f>
        <v>-2.0300236620592456</v>
      </c>
      <c r="K25" s="142">
        <f>IF([1]EL!K26="", "", [1]EL!K26)</f>
        <v>2.6258445036548874</v>
      </c>
      <c r="L25" s="142">
        <f>IF([1]EL!L26="", "", [1]EL!L26)</f>
        <v>1.8244162520646428</v>
      </c>
      <c r="M25" s="142">
        <f>IF([1]EL!M26="", "", [1]EL!M26)</f>
        <v>2.0850628925617101</v>
      </c>
      <c r="N25" s="96">
        <f>IF([1]EL!N26="", "", [1]EL!N26)</f>
        <v>-2.3135277509930967</v>
      </c>
      <c r="O25" s="96">
        <f>IF([1]EL!O26="", "", [1]EL!O26)</f>
        <v>0.10649418805191288</v>
      </c>
      <c r="P25" s="96">
        <f>IF([1]EL!P26="", "", [1]EL!P26)</f>
        <v>-1.8122312553313722</v>
      </c>
      <c r="Q25" s="96">
        <f>IF([1]EL!Q26="", "", [1]EL!Q26)</f>
        <v>-4.4701658667471076</v>
      </c>
      <c r="R25" s="96">
        <f>IF([1]EL!R26="", "", [1]EL!R26)</f>
        <v>2.8222745867280619</v>
      </c>
      <c r="S25" s="96">
        <f>IF([1]EL!S26="", "", [1]EL!S26)</f>
        <v>0.75975017861982319</v>
      </c>
    </row>
    <row r="26" spans="1:225" x14ac:dyDescent="0.25">
      <c r="A26" s="54" t="s">
        <v>24</v>
      </c>
      <c r="B26" s="84" t="str">
        <f>IF([1]EL!B27="", "", [1]EL!B27)</f>
        <v/>
      </c>
      <c r="C26" s="84" t="str">
        <f>IF([1]EL!C27="", "", [1]EL!C27)</f>
        <v/>
      </c>
      <c r="D26" s="84" t="str">
        <f>IF([1]EL!D27="", "", [1]EL!D27)</f>
        <v/>
      </c>
      <c r="E26" s="142" t="str">
        <f>IF([1]EL!E27="", "", [1]EL!E27)</f>
        <v/>
      </c>
      <c r="F26" s="142" t="str">
        <f>IF([1]EL!F27="", "", [1]EL!F27)</f>
        <v/>
      </c>
      <c r="G26" s="142" t="str">
        <f>IF([1]EL!G27="", "", [1]EL!G27)</f>
        <v/>
      </c>
      <c r="H26" s="142" t="str">
        <f>IF([1]EL!H27="", "", [1]EL!H27)</f>
        <v/>
      </c>
      <c r="I26" s="142" t="str">
        <f>IF([1]EL!I27="", "", [1]EL!I27)</f>
        <v/>
      </c>
      <c r="J26" s="142" t="str">
        <f>IF([1]EL!J27="", "", [1]EL!J27)</f>
        <v/>
      </c>
      <c r="K26" s="142" t="str">
        <f>IF([1]EL!K27="", "", [1]EL!K27)</f>
        <v/>
      </c>
      <c r="L26" s="142" t="str">
        <f>IF([1]EL!L27="", "", [1]EL!L27)</f>
        <v/>
      </c>
      <c r="M26" s="142" t="str">
        <f>IF([1]EL!M27="", "", [1]EL!M27)</f>
        <v/>
      </c>
      <c r="N26" s="96" t="str">
        <f>IF([1]EL!N27="", "", [1]EL!N27)</f>
        <v/>
      </c>
      <c r="O26" s="96" t="str">
        <f>IF([1]EL!O27="", "", [1]EL!O27)</f>
        <v/>
      </c>
      <c r="P26" s="96" t="str">
        <f>IF([1]EL!P27="", "", [1]EL!P27)</f>
        <v/>
      </c>
      <c r="Q26" s="96" t="str">
        <f>IF([1]EL!Q27="", "", [1]EL!Q27)</f>
        <v/>
      </c>
      <c r="R26" s="96" t="str">
        <f>IF([1]EL!R27="", "", [1]EL!R27)</f>
        <v/>
      </c>
      <c r="S26" s="96" t="str">
        <f>IF([1]EL!S27="", "", [1]EL!S27)</f>
        <v/>
      </c>
    </row>
    <row r="27" spans="1:225" x14ac:dyDescent="0.25">
      <c r="A27" s="55">
        <v>2000</v>
      </c>
      <c r="B27" s="86">
        <f>IF([1]EL!B28="", "", [1]EL!B28)</f>
        <v>100</v>
      </c>
      <c r="C27" s="84">
        <f>IF([1]EL!C28="", "", [1]EL!C28)</f>
        <v>115.46447044339597</v>
      </c>
      <c r="D27" s="84">
        <f>IF([1]EL!D28="", "", [1]EL!D28)</f>
        <v>85.271888746594897</v>
      </c>
      <c r="E27" s="142">
        <f>IF([1]EL!E28="", "", [1]EL!E28)</f>
        <v>68.805865182908661</v>
      </c>
      <c r="F27" s="142">
        <f>IF([1]EL!F28="", "", [1]EL!F28)</f>
        <v>65.636889998232348</v>
      </c>
      <c r="G27" s="142">
        <f>IF([1]EL!G28="", "", [1]EL!G28)</f>
        <v>65.636889998232348</v>
      </c>
      <c r="H27" s="142">
        <f>IF([1]EL!H28="", "", [1]EL!H28)</f>
        <v>65.636889998232348</v>
      </c>
      <c r="I27" s="142">
        <f>IF([1]EL!I28="", "", [1]EL!I28)</f>
        <v>85.48060092793051</v>
      </c>
      <c r="J27" s="142">
        <f>IF([1]EL!J28="", "", [1]EL!J28)</f>
        <v>63.601637595186389</v>
      </c>
      <c r="K27" s="142">
        <f>IF([1]EL!K28="", "", [1]EL!K28)</f>
        <v>71.233834106608754</v>
      </c>
      <c r="L27" s="142">
        <f>IF([1]EL!L28="", "", [1]EL!L28)</f>
        <v>63.092824494424896</v>
      </c>
      <c r="M27" s="142">
        <f>IF([1]EL!M28="", "", [1]EL!M28)</f>
        <v>77.848404416508146</v>
      </c>
      <c r="N27" s="96">
        <f>IF([1]EL!N28="", "", [1]EL!N28)</f>
        <v>94.698152431184084</v>
      </c>
      <c r="O27" s="96">
        <f>IF([1]EL!O28="", "", [1]EL!O28)</f>
        <v>70.216207905085767</v>
      </c>
      <c r="P27" s="96">
        <f>IF([1]EL!P28="", "", [1]EL!P28)</f>
        <v>73.777899610416213</v>
      </c>
      <c r="Q27" s="96">
        <f>IF([1]EL!Q28="", "", [1]EL!Q28)</f>
        <v>107.8683773614361</v>
      </c>
      <c r="R27" s="96">
        <f>IF([1]EL!R28="", "", [1]EL!R28)</f>
        <v>91.077545036306901</v>
      </c>
      <c r="S27" s="96">
        <f>IF([1]EL!S28="", "", [1]EL!S28)</f>
        <v>101.25380705153673</v>
      </c>
    </row>
    <row r="28" spans="1:225" x14ac:dyDescent="0.25">
      <c r="A28" s="55">
        <v>2006</v>
      </c>
      <c r="B28" s="86">
        <f>IF([1]EL!B29="", "", [1]EL!B29)</f>
        <v>100</v>
      </c>
      <c r="C28" s="84">
        <f>IF([1]EL!C29="", "", [1]EL!C29)</f>
        <v>112.33708707064017</v>
      </c>
      <c r="D28" s="84">
        <f>IF([1]EL!D29="", "", [1]EL!D29)</f>
        <v>93.922576921419378</v>
      </c>
      <c r="E28" s="142">
        <f>IF([1]EL!E29="", "", [1]EL!E29)</f>
        <v>73.737612863912432</v>
      </c>
      <c r="F28" s="142">
        <f>IF([1]EL!F29="", "", [1]EL!F29)</f>
        <v>64.479972323832271</v>
      </c>
      <c r="G28" s="142">
        <f>IF([1]EL!G29="", "", [1]EL!G29)</f>
        <v>71.825791955661259</v>
      </c>
      <c r="H28" s="142">
        <f>IF([1]EL!H29="", "", [1]EL!H29)</f>
        <v>66.112376686460934</v>
      </c>
      <c r="I28" s="142">
        <f>IF([1]EL!I29="", "", [1]EL!I29)</f>
        <v>92.63894757917673</v>
      </c>
      <c r="J28" s="142">
        <f>IF([1]EL!J29="", "", [1]EL!J29)</f>
        <v>73.458196318289922</v>
      </c>
      <c r="K28" s="142">
        <f>IF([1]EL!K29="", "", [1]EL!K29)</f>
        <v>73.866297408947091</v>
      </c>
      <c r="L28" s="142">
        <f>IF([1]EL!L29="", "", [1]EL!L29)</f>
        <v>72.641994136975583</v>
      </c>
      <c r="M28" s="142">
        <f>IF([1]EL!M29="", "", [1]EL!M29)</f>
        <v>83.660723584719079</v>
      </c>
      <c r="N28" s="96">
        <f>IF([1]EL!N29="", "", [1]EL!N29)</f>
        <v>105.32958545971296</v>
      </c>
      <c r="O28" s="96">
        <f>IF([1]EL!O29="", "", [1]EL!O29)</f>
        <v>74.27439849960426</v>
      </c>
      <c r="P28" s="96">
        <f>IF([1]EL!P29="", "", [1]EL!P29)</f>
        <v>81.620218131433248</v>
      </c>
      <c r="Q28" s="96">
        <f>IF([1]EL!Q29="", "", [1]EL!Q29)</f>
        <v>124.47083265043571</v>
      </c>
      <c r="R28" s="96">
        <f>IF([1]EL!R29="", "", [1]EL!R29)</f>
        <v>86.517431219319235</v>
      </c>
      <c r="S28" s="96">
        <f>IF([1]EL!S29="", "", [1]EL!S29)</f>
        <v>104.47387920823455</v>
      </c>
    </row>
    <row r="29" spans="1:225" x14ac:dyDescent="0.25">
      <c r="A29" s="55">
        <v>2007</v>
      </c>
      <c r="B29" s="86">
        <f>IF([1]EL!B30="", "", [1]EL!B30)</f>
        <v>100</v>
      </c>
      <c r="C29" s="84">
        <f>IF([1]EL!C30="", "", [1]EL!C30)</f>
        <v>111.50202512453984</v>
      </c>
      <c r="D29" s="84">
        <f>IF([1]EL!D30="", "", [1]EL!D30)</f>
        <v>91.880071111868503</v>
      </c>
      <c r="E29" s="142">
        <f>IF([1]EL!E30="", "", [1]EL!E30)</f>
        <v>71.614926610523298</v>
      </c>
      <c r="F29" s="142">
        <f>IF([1]EL!F30="", "", [1]EL!F30)</f>
        <v>64.143148007530414</v>
      </c>
      <c r="G29" s="142">
        <f>IF([1]EL!G30="", "", [1]EL!G30)</f>
        <v>68.780002080363943</v>
      </c>
      <c r="H29" s="142">
        <f>IF([1]EL!H30="", "", [1]EL!H30)</f>
        <v>63.756743501460953</v>
      </c>
      <c r="I29" s="142">
        <f>IF([1]EL!I30="", "", [1]EL!I30)</f>
        <v>90.032249914184263</v>
      </c>
      <c r="J29" s="142">
        <f>IF([1]EL!J30="", "", [1]EL!J30)</f>
        <v>70.712024610711239</v>
      </c>
      <c r="K29" s="142">
        <f>IF([1]EL!K30="", "", [1]EL!K30)</f>
        <v>73.030451647128004</v>
      </c>
      <c r="L29" s="142">
        <f>IF([1]EL!L30="", "", [1]EL!L30)</f>
        <v>72.644047141058536</v>
      </c>
      <c r="M29" s="142">
        <f>IF([1]EL!M30="", "", [1]EL!M30)</f>
        <v>79.985732756378297</v>
      </c>
      <c r="N29" s="96">
        <f>IF([1]EL!N30="", "", [1]EL!N30)</f>
        <v>103.33859189700361</v>
      </c>
      <c r="O29" s="96">
        <f>IF([1]EL!O30="", "", [1]EL!O30)</f>
        <v>73.416856153197458</v>
      </c>
      <c r="P29" s="96">
        <f>IF([1]EL!P30="", "", [1]EL!P30)</f>
        <v>75.735283189614236</v>
      </c>
      <c r="Q29" s="96">
        <f>IF([1]EL!Q30="", "", [1]EL!Q30)</f>
        <v>122.49022842401894</v>
      </c>
      <c r="R29" s="96">
        <f>IF([1]EL!R30="", "", [1]EL!R30)</f>
        <v>83.076968804933969</v>
      </c>
      <c r="S29" s="96">
        <f>IF([1]EL!S30="", "", [1]EL!S30)</f>
        <v>102.01078960233754</v>
      </c>
    </row>
    <row r="30" spans="1:225" x14ac:dyDescent="0.25">
      <c r="A30" s="55">
        <v>2009</v>
      </c>
      <c r="B30" s="86">
        <f>IF([1]EL!B31="", "", [1]EL!B31)</f>
        <v>100</v>
      </c>
      <c r="C30" s="84">
        <f>IF([1]EL!C31="", "", [1]EL!C31)</f>
        <v>110.22148804136785</v>
      </c>
      <c r="D30" s="84">
        <f>IF([1]EL!D31="", "", [1]EL!D31)</f>
        <v>94.524301840614484</v>
      </c>
      <c r="E30" s="142">
        <f>IF([1]EL!E31="", "", [1]EL!E31)</f>
        <v>72.836145692040702</v>
      </c>
      <c r="F30" s="142">
        <f>IF([1]EL!F31="", "", [1]EL!F31)</f>
        <v>67.588115047459979</v>
      </c>
      <c r="G30" s="142">
        <f>IF([1]EL!G31="", "", [1]EL!G31)</f>
        <v>70.045864685549432</v>
      </c>
      <c r="H30" s="142">
        <f>IF([1]EL!H31="", "", [1]EL!H31)</f>
        <v>64.31111553000737</v>
      </c>
      <c r="I30" s="142">
        <f>IF([1]EL!I31="", "", [1]EL!I31)</f>
        <v>88.888611910901901</v>
      </c>
      <c r="J30" s="142">
        <f>IF([1]EL!J31="", "", [1]EL!J31)</f>
        <v>69.636239745867854</v>
      </c>
      <c r="K30" s="142">
        <f>IF([1]EL!K31="", "", [1]EL!K31)</f>
        <v>74.55173902204676</v>
      </c>
      <c r="L30" s="142">
        <f>IF([1]EL!L31="", "", [1]EL!L31)</f>
        <v>74.961363961728338</v>
      </c>
      <c r="M30" s="142">
        <f>IF([1]EL!M31="", "", [1]EL!M31)</f>
        <v>81.924987936315119</v>
      </c>
      <c r="N30" s="96">
        <f>IF([1]EL!N31="", "", [1]EL!N31)</f>
        <v>106.76984502538367</v>
      </c>
      <c r="O30" s="96">
        <f>IF([1]EL!O31="", "", [1]EL!O31)</f>
        <v>74.55173902204676</v>
      </c>
      <c r="P30" s="96">
        <f>IF([1]EL!P31="", "", [1]EL!P31)</f>
        <v>77.828738539499369</v>
      </c>
      <c r="Q30" s="96">
        <f>IF([1]EL!Q31="", "", [1]EL!Q31)</f>
        <v>128.21260612033316</v>
      </c>
      <c r="R30" s="96">
        <f>IF([1]EL!R31="", "", [1]EL!R31)</f>
        <v>82.334612875996697</v>
      </c>
      <c r="S30" s="96">
        <f>IF([1]EL!S31="", "", [1]EL!S31)</f>
        <v>101.17736010134917</v>
      </c>
    </row>
    <row r="31" spans="1:225" x14ac:dyDescent="0.25">
      <c r="A31" s="55">
        <v>2011</v>
      </c>
      <c r="B31" s="86">
        <f>IF([1]EL!B32="", "", [1]EL!B32)</f>
        <v>100</v>
      </c>
      <c r="C31" s="84">
        <f>IF([1]EL!C32="", "", [1]EL!C32)</f>
        <v>109.34864922923195</v>
      </c>
      <c r="D31" s="84">
        <f>IF([1]EL!D32="", "", [1]EL!D32)</f>
        <v>76.904389457738148</v>
      </c>
      <c r="E31" s="142">
        <f>IF([1]EL!E32="", "", [1]EL!E32)</f>
        <v>58.84838353429457</v>
      </c>
      <c r="F31" s="142">
        <f>IF([1]EL!F32="", "", [1]EL!F32)</f>
        <v>55.155782567502357</v>
      </c>
      <c r="G31" s="142">
        <f>IF([1]EL!G32="", "", [1]EL!G32)</f>
        <v>55.155782567502357</v>
      </c>
      <c r="H31" s="142">
        <f>IF([1]EL!H32="", "", [1]EL!H32)</f>
        <v>55.155782567502357</v>
      </c>
      <c r="I31" s="142">
        <f>IF([1]EL!I32="", "", [1]EL!I32)</f>
        <v>68.561701941548066</v>
      </c>
      <c r="J31" s="142">
        <f>IF([1]EL!J32="", "", [1]EL!J32)</f>
        <v>57.453940174481609</v>
      </c>
      <c r="K31" s="142">
        <f>IF([1]EL!K32="", "", [1]EL!K32)</f>
        <v>61.667229120610266</v>
      </c>
      <c r="L31" s="142">
        <f>IF([1]EL!L32="", "", [1]EL!L32)</f>
        <v>60.518150317120636</v>
      </c>
      <c r="M31" s="142">
        <f>IF([1]EL!M32="", "", [1]EL!M32)</f>
        <v>63.965386727589532</v>
      </c>
      <c r="N31" s="96">
        <f>IF([1]EL!N32="", "", [1]EL!N32)</f>
        <v>87.127355559919593</v>
      </c>
      <c r="O31" s="96">
        <f>IF([1]EL!O32="", "", [1]EL!O32)</f>
        <v>60.135124049290752</v>
      </c>
      <c r="P31" s="96">
        <f>IF([1]EL!P32="", "", [1]EL!P32)</f>
        <v>69.710780745037695</v>
      </c>
      <c r="Q31" s="96">
        <f>IF([1]EL!Q32="", "", [1]EL!Q32)</f>
        <v>104.56617111755652</v>
      </c>
      <c r="R31" s="96">
        <f>IF([1]EL!R32="", "", [1]EL!R32)</f>
        <v>68.178675673718175</v>
      </c>
      <c r="S31" s="96">
        <f>IF([1]EL!S32="", "", [1]EL!S32)</f>
        <v>81.584595047763884</v>
      </c>
    </row>
    <row r="32" spans="1:225" x14ac:dyDescent="0.25">
      <c r="A32" s="55">
        <v>2013</v>
      </c>
      <c r="B32" s="86">
        <f>IF([1]EL!B33="", "", [1]EL!B33)</f>
        <v>100</v>
      </c>
      <c r="C32" s="84">
        <f>IF([1]EL!C33="", "", [1]EL!C33)</f>
        <v>108.68638203895958</v>
      </c>
      <c r="D32" s="84">
        <f>IF([1]EL!D33="", "", [1]EL!D33)</f>
        <v>73.857130879193733</v>
      </c>
      <c r="E32" s="142">
        <f>IF([1]EL!E33="", "", [1]EL!E33)</f>
        <v>57.249908277318127</v>
      </c>
      <c r="F32" s="142">
        <f>IF([1]EL!F33="", "", [1]EL!F33)</f>
        <v>51.600665828369642</v>
      </c>
      <c r="G32" s="142">
        <f>IF([1]EL!G33="", "", [1]EL!G33)</f>
        <v>56.461598116549382</v>
      </c>
      <c r="H32" s="142">
        <f>IF([1]EL!H33="", "", [1]EL!H33)</f>
        <v>51.974583696691155</v>
      </c>
      <c r="I32" s="142">
        <f>IF([1]EL!I33="", "", [1]EL!I33)</f>
        <v>65.809544824587363</v>
      </c>
      <c r="J32" s="142">
        <f>IF([1]EL!J33="", "", [1]EL!J33)</f>
        <v>54.965926643263309</v>
      </c>
      <c r="K32" s="142">
        <f>IF([1]EL!K33="", "", [1]EL!K33)</f>
        <v>60.574694668086096</v>
      </c>
      <c r="L32" s="142">
        <f>IF([1]EL!L33="", "", [1]EL!L33)</f>
        <v>57.957269589835455</v>
      </c>
      <c r="M32" s="142">
        <f>IF([1]EL!M33="", "", [1]EL!M33)</f>
        <v>62.818201878015209</v>
      </c>
      <c r="N32" s="96">
        <f>IF([1]EL!N33="", "", [1]EL!N33)</f>
        <v>83.373574176280513</v>
      </c>
      <c r="O32" s="96">
        <f>IF([1]EL!O33="", "", [1]EL!O33)</f>
        <v>57.583351721513942</v>
      </c>
      <c r="P32" s="96">
        <f>IF([1]EL!P33="", "", [1]EL!P33)</f>
        <v>70.296559244445589</v>
      </c>
      <c r="Q32" s="96">
        <f>IF([1]EL!Q33="", "", [1]EL!Q33)</f>
        <v>99.836070841845597</v>
      </c>
      <c r="R32" s="96">
        <f>IF([1]EL!R33="", "", [1]EL!R33)</f>
        <v>66.557380561230389</v>
      </c>
      <c r="S32" s="96">
        <f>IF([1]EL!S33="", "", [1]EL!S33)</f>
        <v>78.14883447919749</v>
      </c>
    </row>
    <row r="33" spans="1:225" x14ac:dyDescent="0.25">
      <c r="A33" s="55">
        <v>2014</v>
      </c>
      <c r="B33" s="86">
        <f>IF([1]EL!B34="", "", [1]EL!B34)</f>
        <v>100</v>
      </c>
      <c r="C33" s="84">
        <f>IF([1]EL!C34="", "", [1]EL!C34)</f>
        <v>108.37557877292529</v>
      </c>
      <c r="D33" s="84">
        <f>IF([1]EL!D34="", "", [1]EL!D34)</f>
        <v>72.239499371071574</v>
      </c>
      <c r="E33" s="142">
        <f>IF([1]EL!E34="", "", [1]EL!E34)</f>
        <v>56.025977004966023</v>
      </c>
      <c r="F33" s="142">
        <f>IF([1]EL!F34="", "", [1]EL!F34)</f>
        <v>49.809921548558847</v>
      </c>
      <c r="G33" s="142">
        <f>IF([1]EL!G34="", "", [1]EL!G34)</f>
        <v>54.899986524323971</v>
      </c>
      <c r="H33" s="142">
        <f>IF([1]EL!H34="", "", [1]EL!H34)</f>
        <v>50.900649757651372</v>
      </c>
      <c r="I33" s="142">
        <f>IF([1]EL!I34="", "", [1]EL!I34)</f>
        <v>66.897996824341803</v>
      </c>
      <c r="J33" s="142">
        <f>IF([1]EL!J34="", "", [1]EL!J34)</f>
        <v>53.809258315231446</v>
      </c>
      <c r="K33" s="142">
        <f>IF([1]EL!K34="", "", [1]EL!K34)</f>
        <v>57.808595081904059</v>
      </c>
      <c r="L33" s="142">
        <f>IF([1]EL!L34="", "", [1]EL!L34)</f>
        <v>57.081442942509042</v>
      </c>
      <c r="M33" s="142">
        <f>IF([1]EL!M34="", "", [1]EL!M34)</f>
        <v>62.898660057669197</v>
      </c>
      <c r="N33" s="96">
        <f>IF([1]EL!N34="", "", [1]EL!N34)</f>
        <v>81.545493820624358</v>
      </c>
      <c r="O33" s="96">
        <f>IF([1]EL!O34="", "", [1]EL!O34)</f>
        <v>55.627138663719002</v>
      </c>
      <c r="P33" s="96">
        <f>IF([1]EL!P34="", "", [1]EL!P34)</f>
        <v>65.807268615249271</v>
      </c>
      <c r="Q33" s="96">
        <f>IF([1]EL!Q34="", "", [1]EL!Q34)</f>
        <v>98.529114888025148</v>
      </c>
      <c r="R33" s="96">
        <f>IF([1]EL!R34="", "", [1]EL!R34)</f>
        <v>61.444355778879157</v>
      </c>
      <c r="S33" s="96">
        <f>IF([1]EL!S34="", "", [1]EL!S34)</f>
        <v>79.986735333452145</v>
      </c>
    </row>
    <row r="34" spans="1:225" ht="22.5" x14ac:dyDescent="0.25">
      <c r="A34" s="54" t="s">
        <v>25</v>
      </c>
      <c r="B34" s="84" t="str">
        <f>IF([1]EL!B35="", "", [1]EL!B35)</f>
        <v/>
      </c>
      <c r="C34" s="84" t="str">
        <f>IF([1]EL!C35="", "", [1]EL!C35)</f>
        <v/>
      </c>
      <c r="D34" s="84" t="str">
        <f>IF([1]EL!D35="", "", [1]EL!D35)</f>
        <v/>
      </c>
      <c r="E34" s="142" t="str">
        <f>IF([1]EL!E35="", "", [1]EL!E35)</f>
        <v/>
      </c>
      <c r="F34" s="142" t="str">
        <f>IF([1]EL!F35="", "", [1]EL!F35)</f>
        <v/>
      </c>
      <c r="G34" s="142" t="str">
        <f>IF([1]EL!G35="", "", [1]EL!G35)</f>
        <v/>
      </c>
      <c r="H34" s="142" t="str">
        <f>IF([1]EL!H35="", "", [1]EL!H35)</f>
        <v/>
      </c>
      <c r="I34" s="142" t="str">
        <f>IF([1]EL!I35="", "", [1]EL!I35)</f>
        <v/>
      </c>
      <c r="J34" s="142" t="str">
        <f>IF([1]EL!J35="", "", [1]EL!J35)</f>
        <v/>
      </c>
      <c r="K34" s="142" t="str">
        <f>IF([1]EL!K35="", "", [1]EL!K35)</f>
        <v/>
      </c>
      <c r="L34" s="142" t="str">
        <f>IF([1]EL!L35="", "", [1]EL!L35)</f>
        <v/>
      </c>
      <c r="M34" s="142" t="str">
        <f>IF([1]EL!M35="", "", [1]EL!M35)</f>
        <v/>
      </c>
      <c r="N34" s="96" t="str">
        <f>IF([1]EL!N35="", "", [1]EL!N35)</f>
        <v/>
      </c>
      <c r="O34" s="96" t="str">
        <f>IF([1]EL!O35="", "", [1]EL!O35)</f>
        <v/>
      </c>
      <c r="P34" s="96" t="str">
        <f>IF([1]EL!P35="", "", [1]EL!P35)</f>
        <v/>
      </c>
      <c r="Q34" s="96" t="str">
        <f>IF([1]EL!Q35="", "", [1]EL!Q35)</f>
        <v/>
      </c>
      <c r="R34" s="96" t="str">
        <f>IF([1]EL!R35="", "", [1]EL!R35)</f>
        <v/>
      </c>
      <c r="S34" s="96" t="str">
        <f>IF([1]EL!S35="", "", [1]EL!S35)</f>
        <v/>
      </c>
    </row>
    <row r="35" spans="1:225" x14ac:dyDescent="0.25">
      <c r="A35" s="55">
        <v>2000</v>
      </c>
      <c r="B35" s="84" t="str">
        <f>IF([1]EL!B36="", "", [1]EL!B36)</f>
        <v>-</v>
      </c>
      <c r="C35" s="84" t="str">
        <f>IF([1]EL!C36="", "", [1]EL!C36)</f>
        <v>-</v>
      </c>
      <c r="D35" s="84" t="str">
        <f>IF([1]EL!D36="", "", [1]EL!D36)</f>
        <v>-</v>
      </c>
      <c r="E35" s="142">
        <f>IF([1]EL!E36="", "", [1]EL!E36)</f>
        <v>68.455820755967451</v>
      </c>
      <c r="F35" s="142">
        <f>IF([1]EL!F36="", "", [1]EL!F36)</f>
        <v>67.235936800519198</v>
      </c>
      <c r="G35" s="142">
        <f>IF([1]EL!G36="", "", [1]EL!G36)</f>
        <v>67.117684162019998</v>
      </c>
      <c r="H35" s="142">
        <f>IF([1]EL!H36="", "", [1]EL!H36)</f>
        <v>63.931012266987018</v>
      </c>
      <c r="I35" s="142">
        <f>IF([1]EL!I36="", "", [1]EL!I36)</f>
        <v>86.624154944797439</v>
      </c>
      <c r="J35" s="142">
        <f>IF([1]EL!J36="", "", [1]EL!J36)</f>
        <v>62.080015955646992</v>
      </c>
      <c r="K35" s="142">
        <f>IF([1]EL!K36="", "", [1]EL!K36)</f>
        <v>66.061862253763863</v>
      </c>
      <c r="L35" s="142">
        <f>IF([1]EL!L36="", "", [1]EL!L36)</f>
        <v>57.864747774447089</v>
      </c>
      <c r="M35" s="142">
        <f>IF([1]EL!M36="", "", [1]EL!M36)</f>
        <v>81.410433483461404</v>
      </c>
      <c r="N35" s="96">
        <f>IF([1]EL!N36="", "", [1]EL!N36)</f>
        <v>93.164819854891832</v>
      </c>
      <c r="O35" s="96">
        <f>IF([1]EL!O36="", "", [1]EL!O36)</f>
        <v>70.064021435479219</v>
      </c>
      <c r="P35" s="96">
        <f>IF([1]EL!P36="", "", [1]EL!P36)</f>
        <v>77.497239595997584</v>
      </c>
      <c r="Q35" s="96">
        <f>IF([1]EL!Q36="", "", [1]EL!Q36)</f>
        <v>104.47964649968316</v>
      </c>
      <c r="R35" s="96">
        <f>IF([1]EL!R36="", "", [1]EL!R36)</f>
        <v>91.794139120695931</v>
      </c>
      <c r="S35" s="96">
        <f>IF([1]EL!S36="", "", [1]EL!S36)</f>
        <v>105.85189061596539</v>
      </c>
    </row>
    <row r="36" spans="1:225" x14ac:dyDescent="0.25">
      <c r="A36" s="55">
        <v>2006</v>
      </c>
      <c r="B36" s="84" t="str">
        <f>IF([1]EL!B37="", "", [1]EL!B37)</f>
        <v>-</v>
      </c>
      <c r="C36" s="84" t="str">
        <f>IF([1]EL!C37="", "", [1]EL!C37)</f>
        <v>-</v>
      </c>
      <c r="D36" s="84" t="str">
        <f>IF([1]EL!D37="", "", [1]EL!D37)</f>
        <v>-</v>
      </c>
      <c r="E36" s="142">
        <f>IF([1]EL!E37="", "", [1]EL!E37)</f>
        <v>73.430746792534805</v>
      </c>
      <c r="F36" s="142">
        <f>IF([1]EL!F37="", "", [1]EL!F37)</f>
        <v>66.151993901036406</v>
      </c>
      <c r="G36" s="142">
        <f>IF([1]EL!G37="", "", [1]EL!G37)</f>
        <v>74.381970590360766</v>
      </c>
      <c r="H36" s="142">
        <f>IF([1]EL!H37="", "", [1]EL!H37)</f>
        <v>67.208968693241957</v>
      </c>
      <c r="I36" s="142">
        <f>IF([1]EL!I37="", "", [1]EL!I37)</f>
        <v>91.73452183327791</v>
      </c>
      <c r="J36" s="142">
        <f>IF([1]EL!J37="", "", [1]EL!J37)</f>
        <v>70.063451369234059</v>
      </c>
      <c r="K36" s="142">
        <f>IF([1]EL!K37="", "", [1]EL!K37)</f>
        <v>68.381303011086416</v>
      </c>
      <c r="L36" s="142">
        <f>IF([1]EL!L37="", "", [1]EL!L37)</f>
        <v>68.761144180953465</v>
      </c>
      <c r="M36" s="142">
        <f>IF([1]EL!M37="", "", [1]EL!M37)</f>
        <v>87.012265122139695</v>
      </c>
      <c r="N36" s="96">
        <f>IF([1]EL!N37="", "", [1]EL!N37)</f>
        <v>105.57036258623323</v>
      </c>
      <c r="O36" s="96">
        <f>IF([1]EL!O37="", "", [1]EL!O37)</f>
        <v>73.277419587476899</v>
      </c>
      <c r="P36" s="96">
        <f>IF([1]EL!P37="", "", [1]EL!P37)</f>
        <v>84.777948223119068</v>
      </c>
      <c r="Q36" s="96">
        <f>IF([1]EL!Q37="", "", [1]EL!Q37)</f>
        <v>124.85291071219579</v>
      </c>
      <c r="R36" s="96">
        <f>IF([1]EL!R37="", "", [1]EL!R37)</f>
        <v>84.414827715381975</v>
      </c>
      <c r="S36" s="96">
        <f>IF([1]EL!S37="", "", [1]EL!S37)</f>
        <v>111.58334799714549</v>
      </c>
    </row>
    <row r="37" spans="1:225" x14ac:dyDescent="0.25">
      <c r="A37" s="55">
        <v>2007</v>
      </c>
      <c r="B37" s="84" t="str">
        <f>IF([1]EL!B38="", "", [1]EL!B38)</f>
        <v>-</v>
      </c>
      <c r="C37" s="84" t="str">
        <f>IF([1]EL!C38="", "", [1]EL!C38)</f>
        <v>-</v>
      </c>
      <c r="D37" s="84" t="str">
        <f>IF([1]EL!D38="", "", [1]EL!D38)</f>
        <v>-</v>
      </c>
      <c r="E37" s="142">
        <f>IF([1]EL!E38="", "", [1]EL!E38)</f>
        <v>71.352998337314006</v>
      </c>
      <c r="F37" s="142">
        <f>IF([1]EL!F38="", "", [1]EL!F38)</f>
        <v>66.102252790765988</v>
      </c>
      <c r="G37" s="142">
        <f>IF([1]EL!G38="", "", [1]EL!G38)</f>
        <v>71.052081044486016</v>
      </c>
      <c r="H37" s="142">
        <f>IF([1]EL!H38="", "", [1]EL!H38)</f>
        <v>63.704806083301193</v>
      </c>
      <c r="I37" s="142">
        <f>IF([1]EL!I38="", "", [1]EL!I38)</f>
        <v>89.553802029535817</v>
      </c>
      <c r="J37" s="142">
        <f>IF([1]EL!J38="", "", [1]EL!J38)</f>
        <v>67.533185806901344</v>
      </c>
      <c r="K37" s="142">
        <f>IF([1]EL!K38="", "", [1]EL!K38)</f>
        <v>67.503118210019551</v>
      </c>
      <c r="L37" s="142">
        <f>IF([1]EL!L38="", "", [1]EL!L38)</f>
        <v>68.362868341896686</v>
      </c>
      <c r="M37" s="142">
        <f>IF([1]EL!M38="", "", [1]EL!M38)</f>
        <v>84.043045075767225</v>
      </c>
      <c r="N37" s="96">
        <f>IF([1]EL!N38="", "", [1]EL!N38)</f>
        <v>104.47886501621451</v>
      </c>
      <c r="O37" s="96">
        <f>IF([1]EL!O38="", "", [1]EL!O38)</f>
        <v>72.382273177938885</v>
      </c>
      <c r="P37" s="96">
        <f>IF([1]EL!P38="", "", [1]EL!P38)</f>
        <v>79.04148480303769</v>
      </c>
      <c r="Q37" s="96">
        <f>IF([1]EL!Q38="", "", [1]EL!Q38)</f>
        <v>124.12531636632662</v>
      </c>
      <c r="R37" s="96">
        <f>IF([1]EL!R38="", "", [1]EL!R38)</f>
        <v>81.81343284879587</v>
      </c>
      <c r="S37" s="96">
        <f>IF([1]EL!S38="", "", [1]EL!S38)</f>
        <v>111.8777624631736</v>
      </c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</row>
    <row r="38" spans="1:225" x14ac:dyDescent="0.25">
      <c r="A38" s="55">
        <v>2009</v>
      </c>
      <c r="B38" s="84" t="str">
        <f>IF([1]EL!B39="", "", [1]EL!B39)</f>
        <v>-</v>
      </c>
      <c r="C38" s="84" t="str">
        <f>IF([1]EL!C39="", "", [1]EL!C39)</f>
        <v>-</v>
      </c>
      <c r="D38" s="84" t="str">
        <f>IF([1]EL!D39="", "", [1]EL!D39)</f>
        <v>-</v>
      </c>
      <c r="E38" s="142">
        <f>IF([1]EL!E39="", "", [1]EL!E39)</f>
        <v>72.796519090041883</v>
      </c>
      <c r="F38" s="142">
        <f>IF([1]EL!F39="", "", [1]EL!F39)</f>
        <v>68.590169515766945</v>
      </c>
      <c r="G38" s="142">
        <f>IF([1]EL!G39="", "", [1]EL!G39)</f>
        <v>72.187536505376869</v>
      </c>
      <c r="H38" s="142">
        <f>IF([1]EL!H39="", "", [1]EL!H39)</f>
        <v>64.487691043323707</v>
      </c>
      <c r="I38" s="142">
        <f>IF([1]EL!I39="", "", [1]EL!I39)</f>
        <v>90.745989079594963</v>
      </c>
      <c r="J38" s="142">
        <f>IF([1]EL!J39="", "", [1]EL!J39)</f>
        <v>67.984756233929744</v>
      </c>
      <c r="K38" s="142">
        <f>IF([1]EL!K39="", "", [1]EL!K39)</f>
        <v>68.907122125375324</v>
      </c>
      <c r="L38" s="142">
        <f>IF([1]EL!L39="", "", [1]EL!L39)</f>
        <v>74.517267825860813</v>
      </c>
      <c r="M38" s="142">
        <f>IF([1]EL!M39="", "", [1]EL!M39)</f>
        <v>84.716485500346252</v>
      </c>
      <c r="N38" s="96">
        <f>IF([1]EL!N39="", "", [1]EL!N39)</f>
        <v>108.54293743894566</v>
      </c>
      <c r="O38" s="96">
        <f>IF([1]EL!O39="", "", [1]EL!O39)</f>
        <v>72.957266841153597</v>
      </c>
      <c r="P38" s="96">
        <f>IF([1]EL!P39="", "", [1]EL!P39)</f>
        <v>81.651444928124249</v>
      </c>
      <c r="Q38" s="96">
        <f>IF([1]EL!Q39="", "", [1]EL!Q39)</f>
        <v>131.23113080090775</v>
      </c>
      <c r="R38" s="96">
        <f>IF([1]EL!R39="", "", [1]EL!R39)</f>
        <v>79.799629903955974</v>
      </c>
      <c r="S38" s="96">
        <f>IF([1]EL!S39="", "", [1]EL!S39)</f>
        <v>112.93960769346536</v>
      </c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</row>
    <row r="39" spans="1:225" x14ac:dyDescent="0.25">
      <c r="A39" s="55">
        <v>2011</v>
      </c>
      <c r="B39" s="84" t="str">
        <f>IF([1]EL!B40="", "", [1]EL!B40)</f>
        <v>-</v>
      </c>
      <c r="C39" s="84" t="str">
        <f>IF([1]EL!C40="", "", [1]EL!C40)</f>
        <v>-</v>
      </c>
      <c r="D39" s="84" t="str">
        <f>IF([1]EL!D40="", "", [1]EL!D40)</f>
        <v>-</v>
      </c>
      <c r="E39" s="142">
        <f>IF([1]EL!E40="", "", [1]EL!E40)</f>
        <v>59.152247030760407</v>
      </c>
      <c r="F39" s="142">
        <f>IF([1]EL!F40="", "", [1]EL!F40)</f>
        <v>57.555920309119713</v>
      </c>
      <c r="G39" s="142">
        <f>IF([1]EL!G40="", "", [1]EL!G40)</f>
        <v>56.557362520574905</v>
      </c>
      <c r="H39" s="142">
        <f>IF([1]EL!H40="", "", [1]EL!H40)</f>
        <v>55.371502896455702</v>
      </c>
      <c r="I39" s="142">
        <f>IF([1]EL!I40="", "", [1]EL!I40)</f>
        <v>70.757847443602245</v>
      </c>
      <c r="J39" s="142">
        <f>IF([1]EL!J40="", "", [1]EL!J40)</f>
        <v>55.646180328650829</v>
      </c>
      <c r="K39" s="142">
        <f>IF([1]EL!K40="", "", [1]EL!K40)</f>
        <v>57.590294421167719</v>
      </c>
      <c r="L39" s="142">
        <f>IF([1]EL!L40="", "", [1]EL!L40)</f>
        <v>60.696496550415212</v>
      </c>
      <c r="M39" s="142">
        <f>IF([1]EL!M40="", "", [1]EL!M40)</f>
        <v>66.826423388685171</v>
      </c>
      <c r="N39" s="96">
        <f>IF([1]EL!N40="", "", [1]EL!N40)</f>
        <v>86.987827271310124</v>
      </c>
      <c r="O39" s="96">
        <f>IF([1]EL!O40="", "", [1]EL!O40)</f>
        <v>58.348553985432773</v>
      </c>
      <c r="P39" s="96">
        <f>IF([1]EL!P40="", "", [1]EL!P40)</f>
        <v>71.080154821112046</v>
      </c>
      <c r="Q39" s="96">
        <f>IF([1]EL!Q40="", "", [1]EL!Q40)</f>
        <v>104.29820807709207</v>
      </c>
      <c r="R39" s="96">
        <f>IF([1]EL!R40="", "", [1]EL!R40)</f>
        <v>68.448701474829036</v>
      </c>
      <c r="S39" s="96">
        <f>IF([1]EL!S40="", "", [1]EL!S40)</f>
        <v>90.505963157692676</v>
      </c>
    </row>
    <row r="40" spans="1:225" x14ac:dyDescent="0.25">
      <c r="A40" s="55">
        <v>2013</v>
      </c>
      <c r="B40" s="84" t="str">
        <f>IF([1]EL!B41="", "", [1]EL!B41)</f>
        <v>-</v>
      </c>
      <c r="C40" s="84" t="str">
        <f>IF([1]EL!C41="", "", [1]EL!C41)</f>
        <v>-</v>
      </c>
      <c r="D40" s="84" t="str">
        <f>IF([1]EL!D41="", "", [1]EL!D41)</f>
        <v>-</v>
      </c>
      <c r="E40" s="142">
        <f>IF([1]EL!E41="", "", [1]EL!E41)</f>
        <v>57.732488726888278</v>
      </c>
      <c r="F40" s="142">
        <f>IF([1]EL!F41="", "", [1]EL!F41)</f>
        <v>54.011231571572168</v>
      </c>
      <c r="G40" s="142">
        <f>IF([1]EL!G41="", "", [1]EL!G41)</f>
        <v>58.07391265182995</v>
      </c>
      <c r="H40" s="142">
        <f>IF([1]EL!H41="", "", [1]EL!H41)</f>
        <v>52.33787707057359</v>
      </c>
      <c r="I40" s="142">
        <f>IF([1]EL!I41="", "", [1]EL!I41)</f>
        <v>68.125818432691545</v>
      </c>
      <c r="J40" s="142">
        <f>IF([1]EL!J41="", "", [1]EL!J41)</f>
        <v>53.399712376790966</v>
      </c>
      <c r="K40" s="142">
        <f>IF([1]EL!K41="", "", [1]EL!K41)</f>
        <v>56.743473947050191</v>
      </c>
      <c r="L40" s="142">
        <f>IF([1]EL!L41="", "", [1]EL!L41)</f>
        <v>58.306331641071317</v>
      </c>
      <c r="M40" s="142">
        <f>IF([1]EL!M41="", "", [1]EL!M41)</f>
        <v>65.829190075360216</v>
      </c>
      <c r="N40" s="96">
        <f>IF([1]EL!N41="", "", [1]EL!N41)</f>
        <v>83.505626956101096</v>
      </c>
      <c r="O40" s="96">
        <f>IF([1]EL!O41="", "", [1]EL!O41)</f>
        <v>56.043938707105148</v>
      </c>
      <c r="P40" s="96">
        <f>IF([1]EL!P41="", "", [1]EL!P41)</f>
        <v>71.897255020881389</v>
      </c>
      <c r="Q40" s="96">
        <f>IF([1]EL!Q41="", "", [1]EL!Q41)</f>
        <v>99.885614242335848</v>
      </c>
      <c r="R40" s="96">
        <f>IF([1]EL!R41="", "", [1]EL!R41)</f>
        <v>67.025906594001611</v>
      </c>
      <c r="S40" s="96">
        <f>IF([1]EL!S41="", "", [1]EL!S41)</f>
        <v>86.960366304497242</v>
      </c>
    </row>
    <row r="41" spans="1:225" x14ac:dyDescent="0.25">
      <c r="A41" s="55">
        <v>2014</v>
      </c>
      <c r="B41" s="84" t="str">
        <f>IF([1]EL!B42="", "", [1]EL!B42)</f>
        <v>-</v>
      </c>
      <c r="C41" s="84" t="str">
        <f>IF([1]EL!C42="", "", [1]EL!C42)</f>
        <v>-</v>
      </c>
      <c r="D41" s="84" t="str">
        <f>IF([1]EL!D42="", "", [1]EL!D42)</f>
        <v>-</v>
      </c>
      <c r="E41" s="142">
        <f>IF([1]EL!E42="", "", [1]EL!E42)</f>
        <v>56.541769966269094</v>
      </c>
      <c r="F41" s="142">
        <f>IF([1]EL!F42="", "", [1]EL!F42)</f>
        <v>52.1549303065852</v>
      </c>
      <c r="G41" s="142">
        <f>IF([1]EL!G42="", "", [1]EL!G42)</f>
        <v>56.487310244726451</v>
      </c>
      <c r="H41" s="142">
        <f>IF([1]EL!H42="", "", [1]EL!H42)</f>
        <v>51.274229938053509</v>
      </c>
      <c r="I41" s="142">
        <f>IF([1]EL!I42="", "", [1]EL!I42)</f>
        <v>69.276620957125715</v>
      </c>
      <c r="J41" s="142">
        <f>IF([1]EL!J42="", "", [1]EL!J42)</f>
        <v>52.294149831750872</v>
      </c>
      <c r="K41" s="142">
        <f>IF([1]EL!K42="", "", [1]EL!K42)</f>
        <v>54.171122994601276</v>
      </c>
      <c r="L41" s="142">
        <f>IF([1]EL!L42="", "", [1]EL!L42)</f>
        <v>57.44516499602954</v>
      </c>
      <c r="M41" s="142">
        <f>IF([1]EL!M42="", "", [1]EL!M42)</f>
        <v>65.936386307274915</v>
      </c>
      <c r="N41" s="96">
        <f>IF([1]EL!N42="", "", [1]EL!N42)</f>
        <v>81.724083376368995</v>
      </c>
      <c r="O41" s="96">
        <f>IF([1]EL!O42="", "", [1]EL!O42)</f>
        <v>54.158816801322644</v>
      </c>
      <c r="P41" s="96">
        <f>IF([1]EL!P42="", "", [1]EL!P42)</f>
        <v>67.329105346482166</v>
      </c>
      <c r="Q41" s="96">
        <f>IF([1]EL!Q42="", "", [1]EL!Q42)</f>
        <v>98.612230585446966</v>
      </c>
      <c r="R41" s="96">
        <f>IF([1]EL!R42="", "", [1]EL!R42)</f>
        <v>61.898369288007018</v>
      </c>
      <c r="S41" s="96">
        <f>IF([1]EL!S42="", "", [1]EL!S42)</f>
        <v>89.036394196605585</v>
      </c>
    </row>
    <row r="42" spans="1:225" x14ac:dyDescent="0.25">
      <c r="A42" s="54" t="s">
        <v>26</v>
      </c>
      <c r="B42" s="84" t="str">
        <f>IF([1]EL!B43="", "", [1]EL!B43)</f>
        <v/>
      </c>
      <c r="C42" s="84" t="str">
        <f>IF([1]EL!C43="", "", [1]EL!C43)</f>
        <v/>
      </c>
      <c r="D42" s="84" t="str">
        <f>IF([1]EL!D43="", "", [1]EL!D43)</f>
        <v/>
      </c>
      <c r="E42" s="142" t="str">
        <f>IF([1]EL!E43="", "", [1]EL!E43)</f>
        <v/>
      </c>
      <c r="F42" s="142" t="str">
        <f>IF([1]EL!F43="", "", [1]EL!F43)</f>
        <v/>
      </c>
      <c r="G42" s="142" t="str">
        <f>IF([1]EL!G43="", "", [1]EL!G43)</f>
        <v/>
      </c>
      <c r="H42" s="142" t="str">
        <f>IF([1]EL!H43="", "", [1]EL!H43)</f>
        <v/>
      </c>
      <c r="I42" s="142" t="str">
        <f>IF([1]EL!I43="", "", [1]EL!I43)</f>
        <v/>
      </c>
      <c r="J42" s="142" t="str">
        <f>IF([1]EL!J43="", "", [1]EL!J43)</f>
        <v/>
      </c>
      <c r="K42" s="142" t="str">
        <f>IF([1]EL!K43="", "", [1]EL!K43)</f>
        <v/>
      </c>
      <c r="L42" s="142" t="str">
        <f>IF([1]EL!L43="", "", [1]EL!L43)</f>
        <v/>
      </c>
      <c r="M42" s="142" t="str">
        <f>IF([1]EL!M43="", "", [1]EL!M43)</f>
        <v/>
      </c>
      <c r="N42" s="96" t="str">
        <f>IF([1]EL!N43="", "", [1]EL!N43)</f>
        <v/>
      </c>
      <c r="O42" s="96" t="str">
        <f>IF([1]EL!O43="", "", [1]EL!O43)</f>
        <v/>
      </c>
      <c r="P42" s="96" t="str">
        <f>IF([1]EL!P43="", "", [1]EL!P43)</f>
        <v/>
      </c>
      <c r="Q42" s="96" t="str">
        <f>IF([1]EL!Q43="", "", [1]EL!Q43)</f>
        <v/>
      </c>
      <c r="R42" s="96" t="str">
        <f>IF([1]EL!R43="", "", [1]EL!R43)</f>
        <v/>
      </c>
      <c r="S42" s="96" t="str">
        <f>IF([1]EL!S43="", "", [1]EL!S43)</f>
        <v/>
      </c>
    </row>
    <row r="43" spans="1:225" x14ac:dyDescent="0.25">
      <c r="A43" s="55" t="s">
        <v>27</v>
      </c>
      <c r="B43" s="84">
        <f>IF([1]EL!B44="", "", [1]EL!B44)</f>
        <v>2.2455438657063009</v>
      </c>
      <c r="C43" s="84">
        <f>IF([1]EL!C44="", "", [1]EL!C44)</f>
        <v>1.8338636397613017</v>
      </c>
      <c r="D43" s="84">
        <f>IF([1]EL!D44="", "", [1]EL!D44)</f>
        <v>4.6931100859618269</v>
      </c>
      <c r="E43" s="142">
        <f>IF([1]EL!E44="", "", [1]EL!E44)</f>
        <v>3.0006015867500624</v>
      </c>
      <c r="F43" s="142">
        <f>IF([1]EL!F44="", "", [1]EL!F44)</f>
        <v>3.4017384976820608</v>
      </c>
      <c r="G43" s="142">
        <f>IF([1]EL!G44="", "", [1]EL!G44)</f>
        <v>3.3047945581554217</v>
      </c>
      <c r="H43" s="142">
        <f>IF([1]EL!H44="", "", [1]EL!H44)</f>
        <v>2.3149258228983394</v>
      </c>
      <c r="I43" s="142">
        <f>IF([1]EL!I44="", "", [1]EL!I44)</f>
        <v>4.1325442792254474</v>
      </c>
      <c r="J43" s="142">
        <f>IF([1]EL!J44="", "", [1]EL!J44)</f>
        <v>3.5180262650263527</v>
      </c>
      <c r="K43" s="142">
        <f>IF([1]EL!K44="", "", [1]EL!K44)</f>
        <v>1.7718244458343246</v>
      </c>
      <c r="L43" s="142">
        <f>IF([1]EL!L44="", "", [1]EL!L44)</f>
        <v>4.1760297975234062</v>
      </c>
      <c r="M43" s="142">
        <f>IF([1]EL!M44="", "", [1]EL!M44)</f>
        <v>3.1172128008366773</v>
      </c>
      <c r="N43" s="96">
        <f>IF([1]EL!N44="", "", [1]EL!N44)</f>
        <v>4.6601306889072047</v>
      </c>
      <c r="O43" s="96">
        <f>IF([1]EL!O44="", "", [1]EL!O44)</f>
        <v>1.9667049798504532</v>
      </c>
      <c r="P43" s="96">
        <f>IF([1]EL!P44="", "", [1]EL!P44)</f>
        <v>2.9038112817548978</v>
      </c>
      <c r="Q43" s="96">
        <f>IF([1]EL!Q44="", "", [1]EL!Q44)</f>
        <v>5.0025645679594888</v>
      </c>
      <c r="R43" s="96">
        <f>IF([1]EL!R44="", "", [1]EL!R44)</f>
        <v>-0.1085160781633232</v>
      </c>
      <c r="S43" s="96">
        <f>IF([1]EL!S44="", "", [1]EL!S44)</f>
        <v>4.7895282142973006</v>
      </c>
    </row>
    <row r="44" spans="1:225" x14ac:dyDescent="0.25">
      <c r="A44" s="55" t="s">
        <v>28</v>
      </c>
      <c r="B44" s="84">
        <f>IF([1]EL!B45="", "", [1]EL!B45)</f>
        <v>0.49697895021429961</v>
      </c>
      <c r="C44" s="84">
        <f>IF([1]EL!C45="", "", [1]EL!C45)</f>
        <v>0.19569079809678147</v>
      </c>
      <c r="D44" s="84">
        <f>IF([1]EL!D45="", "", [1]EL!D45)</f>
        <v>-2.3004490095837715</v>
      </c>
      <c r="E44" s="142">
        <f>IF([1]EL!E45="", "", [1]EL!E45)</f>
        <v>-3.426992220830094</v>
      </c>
      <c r="F44" s="142">
        <f>IF([1]EL!F45="", "", [1]EL!F45)</f>
        <v>-2.0700629099837276</v>
      </c>
      <c r="G44" s="142">
        <f>IF([1]EL!G45="", "", [1]EL!G45)</f>
        <v>-3.9498325255464373</v>
      </c>
      <c r="H44" s="142">
        <f>IF([1]EL!H45="", "", [1]EL!H45)</f>
        <v>-3.3466999471688519</v>
      </c>
      <c r="I44" s="142">
        <f>IF([1]EL!I45="", "", [1]EL!I45)</f>
        <v>-5.1667680882582108</v>
      </c>
      <c r="J44" s="142">
        <f>IF([1]EL!J45="", "", [1]EL!J45)</f>
        <v>-3.9527276002263134</v>
      </c>
      <c r="K44" s="142">
        <f>IF([1]EL!K45="", "", [1]EL!K45)</f>
        <v>-2.7978866186994633</v>
      </c>
      <c r="L44" s="142">
        <f>IF([1]EL!L45="", "", [1]EL!L45)</f>
        <v>-2.3107873224018971</v>
      </c>
      <c r="M44" s="142">
        <f>IF([1]EL!M45="", "", [1]EL!M45)</f>
        <v>-3.2531809460119021</v>
      </c>
      <c r="N44" s="96">
        <f>IF([1]EL!N45="", "", [1]EL!N45)</f>
        <v>-2.3760332697956854</v>
      </c>
      <c r="O44" s="96">
        <f>IF([1]EL!O45="", "", [1]EL!O45)</f>
        <v>-3.2950835939153489</v>
      </c>
      <c r="P44" s="96">
        <f>IF([1]EL!P45="", "", [1]EL!P45)</f>
        <v>-0.84580359139675432</v>
      </c>
      <c r="Q44" s="96">
        <f>IF([1]EL!Q45="", "", [1]EL!Q45)</f>
        <v>-2.4609007156557894</v>
      </c>
      <c r="R44" s="96">
        <f>IF([1]EL!R45="", "", [1]EL!R45)</f>
        <v>-2.8277183614628165</v>
      </c>
      <c r="S44" s="96">
        <f>IF([1]EL!S45="", "", [1]EL!S45)</f>
        <v>-2.4510353988347333</v>
      </c>
    </row>
    <row r="45" spans="1:225" x14ac:dyDescent="0.25">
      <c r="A45" s="55" t="s">
        <v>29</v>
      </c>
      <c r="B45" s="84">
        <f>IF([1]EL!B46="", "", [1]EL!B46)</f>
        <v>-3.6865793493291332</v>
      </c>
      <c r="C45" s="84">
        <f>IF([1]EL!C46="", "", [1]EL!C46)</f>
        <v>-4.2821581063300922</v>
      </c>
      <c r="D45" s="84">
        <f>IF([1]EL!D46="", "", [1]EL!D46)</f>
        <v>-1.8748607137312301</v>
      </c>
      <c r="E45" s="142">
        <f>IF([1]EL!E46="", "", [1]EL!E46)</f>
        <v>-4.639778522902982</v>
      </c>
      <c r="F45" s="142">
        <f>IF([1]EL!F46="", "", [1]EL!F46)</f>
        <v>-2.850190810451303</v>
      </c>
      <c r="G45" s="142">
        <f>IF([1]EL!G46="", "", [1]EL!G46)</f>
        <v>-4.4623565724141168</v>
      </c>
      <c r="H45" s="142">
        <f>IF([1]EL!H46="", "", [1]EL!H46)</f>
        <v>-5.6006192514796656</v>
      </c>
      <c r="I45" s="142">
        <f>IF([1]EL!I46="", "", [1]EL!I46)</f>
        <v>-8.8168100410403234</v>
      </c>
      <c r="J45" s="142">
        <f>IF([1]EL!J46="", "", [1]EL!J46)</f>
        <v>-7.0458109908975946</v>
      </c>
      <c r="K45" s="142">
        <f>IF([1]EL!K46="", "", [1]EL!K46)</f>
        <v>-4.2448371801464209</v>
      </c>
      <c r="L45" s="142">
        <f>IF([1]EL!L46="", "", [1]EL!L46)</f>
        <v>-2.0799123762050731</v>
      </c>
      <c r="M45" s="142">
        <f>IF([1]EL!M46="", "", [1]EL!M46)</f>
        <v>-2.005198371328798</v>
      </c>
      <c r="N45" s="96">
        <f>IF([1]EL!N46="", "", [1]EL!N46)</f>
        <v>-1.9771481970871752</v>
      </c>
      <c r="O45" s="96">
        <f>IF([1]EL!O46="", "", [1]EL!O46)</f>
        <v>-5.2159810611371649</v>
      </c>
      <c r="P45" s="96">
        <f>IF([1]EL!P46="", "", [1]EL!P46)</f>
        <v>-2.8804911136514288</v>
      </c>
      <c r="Q45" s="96">
        <f>IF([1]EL!Q46="", "", [1]EL!Q46)</f>
        <v>-1.9987688667865156</v>
      </c>
      <c r="R45" s="96">
        <f>IF([1]EL!R46="", "", [1]EL!R46)</f>
        <v>-5.7276427509295065</v>
      </c>
      <c r="S45" s="96">
        <f>IF([1]EL!S46="", "", [1]EL!S46)</f>
        <v>0.39240358125756103</v>
      </c>
    </row>
    <row r="46" spans="1:225" x14ac:dyDescent="0.25">
      <c r="A46" s="55" t="s">
        <v>30</v>
      </c>
      <c r="B46" s="84">
        <f>IF([1]EL!B47="", "", [1]EL!B47)</f>
        <v>3.2161788096971566</v>
      </c>
      <c r="C46" s="84">
        <f>IF([1]EL!C47="", "", [1]EL!C47)</f>
        <v>2.7111068771502378</v>
      </c>
      <c r="D46" s="84">
        <f>IF([1]EL!D47="", "", [1]EL!D47)</f>
        <v>-12.291135047607749</v>
      </c>
      <c r="E46" s="142">
        <f>IF([1]EL!E47="", "", [1]EL!E47)</f>
        <v>-12.617569009547601</v>
      </c>
      <c r="F46" s="142">
        <f>IF([1]EL!F47="", "", [1]EL!F47)</f>
        <v>-11.467589794657652</v>
      </c>
      <c r="G46" s="142">
        <f>IF([1]EL!G47="", "", [1]EL!G47)</f>
        <v>-14.174135038361047</v>
      </c>
      <c r="H46" s="142">
        <f>IF([1]EL!H47="", "", [1]EL!H47)</f>
        <v>-12.34691582890699</v>
      </c>
      <c r="I46" s="142">
        <f>IF([1]EL!I47="", "", [1]EL!I47)</f>
        <v>-17.509615252699628</v>
      </c>
      <c r="J46" s="142">
        <f>IF([1]EL!J47="", "", [1]EL!J47)</f>
        <v>-11.741327243109822</v>
      </c>
      <c r="K46" s="142">
        <f>IF([1]EL!K47="", "", [1]EL!K47)</f>
        <v>-10.549980298910855</v>
      </c>
      <c r="L46" s="142">
        <f>IF([1]EL!L47="", "", [1]EL!L47)</f>
        <v>-12.24755121986254</v>
      </c>
      <c r="M46" s="142">
        <f>IF([1]EL!M47="", "", [1]EL!M47)</f>
        <v>-13.50777305299985</v>
      </c>
      <c r="N46" s="96">
        <f>IF([1]EL!N47="", "", [1]EL!N47)</f>
        <v>-12.518462339038161</v>
      </c>
      <c r="O46" s="96">
        <f>IF([1]EL!O47="", "", [1]EL!O47)</f>
        <v>-13.62940982818146</v>
      </c>
      <c r="P46" s="96">
        <f>IF([1]EL!P47="", "", [1]EL!P47)</f>
        <v>-4.367178167818409</v>
      </c>
      <c r="Q46" s="96">
        <f>IF([1]EL!Q47="", "", [1]EL!Q47)</f>
        <v>-12.611374887719895</v>
      </c>
      <c r="R46" s="96">
        <f>IF([1]EL!R47="", "", [1]EL!R47)</f>
        <v>-8.4335913043534045</v>
      </c>
      <c r="S46" s="96">
        <f>IF([1]EL!S47="", "", [1]EL!S47)</f>
        <v>-14.287249457743611</v>
      </c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</row>
    <row r="47" spans="1:225" x14ac:dyDescent="0.25">
      <c r="A47" s="56" t="s">
        <v>31</v>
      </c>
      <c r="B47" s="84" t="str">
        <f>IF([1]EL!B48="", "", [1]EL!B48)</f>
        <v/>
      </c>
      <c r="C47" s="84" t="str">
        <f>IF([1]EL!C48="", "", [1]EL!C48)</f>
        <v/>
      </c>
      <c r="D47" s="84" t="str">
        <f>IF([1]EL!D48="", "", [1]EL!D48)</f>
        <v/>
      </c>
      <c r="E47" s="142" t="str">
        <f>IF([1]EL!E48="", "", [1]EL!E48)</f>
        <v/>
      </c>
      <c r="F47" s="142" t="str">
        <f>IF([1]EL!F48="", "", [1]EL!F48)</f>
        <v/>
      </c>
      <c r="G47" s="142" t="str">
        <f>IF([1]EL!G48="", "", [1]EL!G48)</f>
        <v/>
      </c>
      <c r="H47" s="142" t="str">
        <f>IF([1]EL!H48="", "", [1]EL!H48)</f>
        <v/>
      </c>
      <c r="I47" s="142" t="str">
        <f>IF([1]EL!I48="", "", [1]EL!I48)</f>
        <v/>
      </c>
      <c r="J47" s="142" t="str">
        <f>IF([1]EL!J48="", "", [1]EL!J48)</f>
        <v/>
      </c>
      <c r="K47" s="142" t="str">
        <f>IF([1]EL!K48="", "", [1]EL!K48)</f>
        <v/>
      </c>
      <c r="L47" s="142" t="str">
        <f>IF([1]EL!L48="", "", [1]EL!L48)</f>
        <v/>
      </c>
      <c r="M47" s="142" t="str">
        <f>IF([1]EL!M48="", "", [1]EL!M48)</f>
        <v/>
      </c>
      <c r="N47" s="96" t="str">
        <f>IF([1]EL!N48="", "", [1]EL!N48)</f>
        <v/>
      </c>
      <c r="O47" s="96" t="str">
        <f>IF([1]EL!O48="", "", [1]EL!O48)</f>
        <v/>
      </c>
      <c r="P47" s="96" t="str">
        <f>IF([1]EL!P48="", "", [1]EL!P48)</f>
        <v/>
      </c>
      <c r="Q47" s="96" t="str">
        <f>IF([1]EL!Q48="", "", [1]EL!Q48)</f>
        <v/>
      </c>
      <c r="R47" s="96" t="str">
        <f>IF([1]EL!R48="", "", [1]EL!R48)</f>
        <v/>
      </c>
      <c r="S47" s="96" t="str">
        <f>IF([1]EL!S48="", "", [1]EL!S48)</f>
        <v/>
      </c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</row>
    <row r="48" spans="1:225" x14ac:dyDescent="0.25">
      <c r="A48" s="55" t="s">
        <v>27</v>
      </c>
      <c r="B48" s="84">
        <f>IF([1]EL!B49="", "", [1]EL!B49)</f>
        <v>1.8313215087085277</v>
      </c>
      <c r="C48" s="84">
        <f>IF([1]EL!C49="", "", [1]EL!C49)</f>
        <v>1.4450230651207097</v>
      </c>
      <c r="D48" s="84">
        <f>IF([1]EL!D49="", "", [1]EL!D49)</f>
        <v>2.3633885858576731</v>
      </c>
      <c r="E48" s="142">
        <f>IF([1]EL!E49="", "", [1]EL!E49)</f>
        <v>2.3084266003951193</v>
      </c>
      <c r="F48" s="142">
        <f>IF([1]EL!F49="", "", [1]EL!F49)</f>
        <v>3.1772958997726697</v>
      </c>
      <c r="G48" s="142">
        <f>IF([1]EL!G49="", "", [1]EL!G49)</f>
        <v>1.6776040424589134</v>
      </c>
      <c r="H48" s="142">
        <f>IF([1]EL!H49="", "", [1]EL!H49)</f>
        <v>0.98578488943643627</v>
      </c>
      <c r="I48" s="142">
        <f>IF([1]EL!I49="", "", [1]EL!I49)</f>
        <v>4.8954517267142617</v>
      </c>
      <c r="J48" s="142">
        <f>IF([1]EL!J49="", "", [1]EL!J49)</f>
        <v>2.9942031122212498</v>
      </c>
      <c r="K48" s="142">
        <f>IF([1]EL!K49="", "", [1]EL!K49)</f>
        <v>0.62464190417630405</v>
      </c>
      <c r="L48" s="142">
        <f>IF([1]EL!L49="", "", [1]EL!L49)</f>
        <v>2.2739655143300119</v>
      </c>
      <c r="M48" s="142">
        <f>IF([1]EL!M49="", "", [1]EL!M49)</f>
        <v>2.8668650035306831</v>
      </c>
      <c r="N48" s="96">
        <f>IF([1]EL!N49="", "", [1]EL!N49)</f>
        <v>2.2914726997791179</v>
      </c>
      <c r="O48" s="96">
        <f>IF([1]EL!O49="", "", [1]EL!O49)</f>
        <v>0.62828747879750679</v>
      </c>
      <c r="P48" s="96">
        <f>IF([1]EL!P49="", "", [1]EL!P49)</f>
        <v>2.5363874032011235</v>
      </c>
      <c r="Q48" s="96">
        <f>IF([1]EL!Q49="", "", [1]EL!Q49)</f>
        <v>3.1939144428733801</v>
      </c>
      <c r="R48" s="96">
        <f>IF([1]EL!R49="", "", [1]EL!R49)</f>
        <v>-1.7753442361423066</v>
      </c>
      <c r="S48" s="96">
        <f>IF([1]EL!S49="", "", [1]EL!S49)</f>
        <v>3.8867440886245719</v>
      </c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</row>
    <row r="49" spans="1:225" x14ac:dyDescent="0.25">
      <c r="A49" s="55" t="s">
        <v>28</v>
      </c>
      <c r="B49" s="84">
        <f>IF([1]EL!B50="", "", [1]EL!B50)</f>
        <v>0.46343697504009906</v>
      </c>
      <c r="C49" s="84">
        <f>IF([1]EL!C50="", "", [1]EL!C50)</f>
        <v>0.33338575071768517</v>
      </c>
      <c r="D49" s="84">
        <f>IF([1]EL!D50="", "", [1]EL!D50)</f>
        <v>-1.1486381411165203</v>
      </c>
      <c r="E49" s="142">
        <f>IF([1]EL!E50="", "", [1]EL!E50)</f>
        <v>-1.9537977484141766</v>
      </c>
      <c r="F49" s="142">
        <f>IF([1]EL!F50="", "", [1]EL!F50)</f>
        <v>-0.28907632938774963</v>
      </c>
      <c r="G49" s="142">
        <f>IF([1]EL!G50="", "", [1]EL!G50)</f>
        <v>-2.3936797379662034</v>
      </c>
      <c r="H49" s="142">
        <f>IF([1]EL!H50="", "", [1]EL!H50)</f>
        <v>-2.1367561715248118</v>
      </c>
      <c r="I49" s="142">
        <f>IF([1]EL!I50="", "", [1]EL!I50)</f>
        <v>-3.952330221203193</v>
      </c>
      <c r="J49" s="142">
        <f>IF([1]EL!J50="", "", [1]EL!J50)</f>
        <v>-3.1929637498844032</v>
      </c>
      <c r="K49" s="142">
        <f>IF([1]EL!K50="", "", [1]EL!K50)</f>
        <v>-1.4760075800359429</v>
      </c>
      <c r="L49" s="142">
        <f>IF([1]EL!L50="", "", [1]EL!L50)</f>
        <v>-1.708926904058472</v>
      </c>
      <c r="M49" s="142">
        <f>IF([1]EL!M50="", "", [1]EL!M50)</f>
        <v>-1.2675956411525746</v>
      </c>
      <c r="N49" s="96">
        <f>IF([1]EL!N50="", "", [1]EL!N50)</f>
        <v>-0.81080839893138412</v>
      </c>
      <c r="O49" s="96">
        <f>IF([1]EL!O50="", "", [1]EL!O50)</f>
        <v>-0.92397627520430792</v>
      </c>
      <c r="P49" s="96">
        <f>IF([1]EL!P50="", "", [1]EL!P50)</f>
        <v>-0.48341359245797078</v>
      </c>
      <c r="Q49" s="96">
        <f>IF([1]EL!Q50="", "", [1]EL!Q50)</f>
        <v>-0.83309003755762667</v>
      </c>
      <c r="R49" s="96">
        <f>IF([1]EL!R50="", "", [1]EL!R50)</f>
        <v>-1.0389192284290472</v>
      </c>
      <c r="S49" s="96">
        <f>IF([1]EL!S50="", "", [1]EL!S50)</f>
        <v>-1.4375754859956458</v>
      </c>
    </row>
    <row r="50" spans="1:225" x14ac:dyDescent="0.25">
      <c r="A50" s="55" t="s">
        <v>29</v>
      </c>
      <c r="B50" s="84">
        <f>IF([1]EL!B51="", "", [1]EL!B51)</f>
        <v>-2.9681220649539375</v>
      </c>
      <c r="C50" s="84">
        <f>IF([1]EL!C51="", "", [1]EL!C51)</f>
        <v>-3.0643365649304921</v>
      </c>
      <c r="D50" s="84">
        <f>IF([1]EL!D51="", "", [1]EL!D51)</f>
        <v>-3.0165238618258261</v>
      </c>
      <c r="E50" s="142">
        <f>IF([1]EL!E51="", "", [1]EL!E51)</f>
        <v>-4.395929897390527</v>
      </c>
      <c r="F50" s="142">
        <f>IF([1]EL!F51="", "", [1]EL!F51)</f>
        <v>-2.3707514793628981</v>
      </c>
      <c r="G50" s="142">
        <f>IF([1]EL!G51="", "", [1]EL!G51)</f>
        <v>-4.4496320269573513</v>
      </c>
      <c r="H50" s="142">
        <f>IF([1]EL!H51="", "", [1]EL!H51)</f>
        <v>-7.9534301023888805</v>
      </c>
      <c r="I50" s="142">
        <f>IF([1]EL!I51="", "", [1]EL!I51)</f>
        <v>-12.121571876361337</v>
      </c>
      <c r="J50" s="142">
        <f>IF([1]EL!J51="", "", [1]EL!J51)</f>
        <v>-7.5298543733875896</v>
      </c>
      <c r="K50" s="142">
        <f>IF([1]EL!K51="", "", [1]EL!K51)</f>
        <v>-5.5512716782675326</v>
      </c>
      <c r="L50" s="142">
        <f>IF([1]EL!L51="", "", [1]EL!L51)</f>
        <v>1.6552846173300662</v>
      </c>
      <c r="M50" s="142">
        <f>IF([1]EL!M51="", "", [1]EL!M51)</f>
        <v>1.5393127336645218</v>
      </c>
      <c r="N50" s="96">
        <f>IF([1]EL!N51="", "", [1]EL!N51)</f>
        <v>-2.4903399452405051</v>
      </c>
      <c r="O50" s="96">
        <f>IF([1]EL!O51="", "", [1]EL!O51)</f>
        <v>-3.8698652275287238</v>
      </c>
      <c r="P50" s="96">
        <f>IF([1]EL!P51="", "", [1]EL!P51)</f>
        <v>-8.199532480141869</v>
      </c>
      <c r="Q50" s="96">
        <f>IF([1]EL!Q51="", "", [1]EL!Q51)</f>
        <v>-2.2396118220983863</v>
      </c>
      <c r="R50" s="96">
        <f>IF([1]EL!R51="", "", [1]EL!R51)</f>
        <v>-2.2119682151171438</v>
      </c>
      <c r="S50" s="96">
        <f>IF([1]EL!S51="", "", [1]EL!S51)</f>
        <v>-0.25827787562454629</v>
      </c>
    </row>
    <row r="51" spans="1:225" x14ac:dyDescent="0.25">
      <c r="A51" s="55" t="s">
        <v>30</v>
      </c>
      <c r="B51" s="84">
        <f>IF([1]EL!B52="", "", [1]EL!B52)</f>
        <v>4.0048507719427029</v>
      </c>
      <c r="C51" s="84">
        <f>IF([1]EL!C52="", "", [1]EL!C52)</f>
        <v>3.436646921581632</v>
      </c>
      <c r="D51" s="84">
        <f>IF([1]EL!D52="", "", [1]EL!D52)</f>
        <v>-4.0432632084826174</v>
      </c>
      <c r="E51" s="142">
        <f>IF([1]EL!E52="", "", [1]EL!E52)</f>
        <v>-5.0550783618809163</v>
      </c>
      <c r="F51" s="142">
        <f>IF([1]EL!F52="", "", [1]EL!F52)</f>
        <v>-1.2554298809728803</v>
      </c>
      <c r="G51" s="142">
        <f>IF([1]EL!G52="", "", [1]EL!G52)</f>
        <v>-6.2786338172956313</v>
      </c>
      <c r="H51" s="142">
        <f>IF([1]EL!H52="", "", [1]EL!H52)</f>
        <v>-4.3085719829092151</v>
      </c>
      <c r="I51" s="142">
        <f>IF([1]EL!I52="", "", [1]EL!I52)</f>
        <v>-8.0332945002749234</v>
      </c>
      <c r="J51" s="142">
        <f>IF([1]EL!J52="", "", [1]EL!J52)</f>
        <v>-5.9329686325400477</v>
      </c>
      <c r="K51" s="142">
        <f>IF([1]EL!K52="", "", [1]EL!K52)</f>
        <v>-1.3669672456405824</v>
      </c>
      <c r="L51" s="142">
        <f>IF([1]EL!L52="", "", [1]EL!L52)</f>
        <v>-10.144041706359165</v>
      </c>
      <c r="M51" s="142">
        <f>IF([1]EL!M52="", "", [1]EL!M52)</f>
        <v>-7.042482491724833</v>
      </c>
      <c r="N51" s="96">
        <f>IF([1]EL!N52="", "", [1]EL!N52)</f>
        <v>-3.5657907366147268</v>
      </c>
      <c r="O51" s="96">
        <f>IF([1]EL!O52="", "", [1]EL!O52)</f>
        <v>-3.6562446899391809</v>
      </c>
      <c r="P51" s="96">
        <f>IF([1]EL!P52="", "", [1]EL!P52)</f>
        <v>3.8166185017339593</v>
      </c>
      <c r="Q51" s="96">
        <f>IF([1]EL!Q52="", "", [1]EL!Q52)</f>
        <v>-3.84606580158523</v>
      </c>
      <c r="R51" s="96">
        <f>IF([1]EL!R52="", "", [1]EL!R52)</f>
        <v>-3.2697323535290423</v>
      </c>
      <c r="S51" s="96">
        <f>IF([1]EL!S52="", "", [1]EL!S52)</f>
        <v>-5.9091366660990241</v>
      </c>
    </row>
    <row r="52" spans="1:225" x14ac:dyDescent="0.25">
      <c r="A52" s="56" t="s">
        <v>32</v>
      </c>
      <c r="B52" s="84" t="str">
        <f>IF([1]EL!B53="", "", [1]EL!B53)</f>
        <v/>
      </c>
      <c r="C52" s="84" t="str">
        <f>IF([1]EL!C53="", "", [1]EL!C53)</f>
        <v/>
      </c>
      <c r="D52" s="84" t="str">
        <f>IF([1]EL!D53="", "", [1]EL!D53)</f>
        <v/>
      </c>
      <c r="E52" s="142" t="str">
        <f>IF([1]EL!E53="", "", [1]EL!E53)</f>
        <v/>
      </c>
      <c r="F52" s="142" t="str">
        <f>IF([1]EL!F53="", "", [1]EL!F53)</f>
        <v/>
      </c>
      <c r="G52" s="142" t="str">
        <f>IF([1]EL!G53="", "", [1]EL!G53)</f>
        <v/>
      </c>
      <c r="H52" s="142" t="str">
        <f>IF([1]EL!H53="", "", [1]EL!H53)</f>
        <v/>
      </c>
      <c r="I52" s="142" t="str">
        <f>IF([1]EL!I53="", "", [1]EL!I53)</f>
        <v/>
      </c>
      <c r="J52" s="142" t="str">
        <f>IF([1]EL!J53="", "", [1]EL!J53)</f>
        <v/>
      </c>
      <c r="K52" s="142" t="str">
        <f>IF([1]EL!K53="", "", [1]EL!K53)</f>
        <v/>
      </c>
      <c r="L52" s="142" t="str">
        <f>IF([1]EL!L53="", "", [1]EL!L53)</f>
        <v/>
      </c>
      <c r="M52" s="142" t="str">
        <f>IF([1]EL!M53="", "", [1]EL!M53)</f>
        <v/>
      </c>
      <c r="N52" s="96" t="str">
        <f>IF([1]EL!N53="", "", [1]EL!N53)</f>
        <v/>
      </c>
      <c r="O52" s="96" t="str">
        <f>IF([1]EL!O53="", "", [1]EL!O53)</f>
        <v/>
      </c>
      <c r="P52" s="96" t="str">
        <f>IF([1]EL!P53="", "", [1]EL!P53)</f>
        <v/>
      </c>
      <c r="Q52" s="96" t="str">
        <f>IF([1]EL!Q53="", "", [1]EL!Q53)</f>
        <v/>
      </c>
      <c r="R52" s="96" t="str">
        <f>IF([1]EL!R53="", "", [1]EL!R53)</f>
        <v/>
      </c>
      <c r="S52" s="96" t="str">
        <f>IF([1]EL!S53="", "", [1]EL!S53)</f>
        <v/>
      </c>
    </row>
    <row r="53" spans="1:225" x14ac:dyDescent="0.25">
      <c r="A53" s="55" t="s">
        <v>27</v>
      </c>
      <c r="B53" s="84">
        <f>IF([1]EL!B54="", "", [1]EL!B54)</f>
        <v>2.7224475726610908</v>
      </c>
      <c r="C53" s="84">
        <f>IF([1]EL!C54="", "", [1]EL!C54)</f>
        <v>2.5589714958894394</v>
      </c>
      <c r="D53" s="84">
        <f>IF([1]EL!D54="", "", [1]EL!D54)</f>
        <v>5.9353256834558277</v>
      </c>
      <c r="E53" s="142">
        <f>IF([1]EL!E54="", "", [1]EL!E54)</f>
        <v>5.6584932966897705</v>
      </c>
      <c r="F53" s="142">
        <f>IF([1]EL!F54="", "", [1]EL!F54)</f>
        <v>6.7985192491078372</v>
      </c>
      <c r="G53" s="142">
        <f>IF([1]EL!G54="", "", [1]EL!G54)</f>
        <v>5.5795412750436091</v>
      </c>
      <c r="H53" s="142">
        <f>IF([1]EL!H54="", "", [1]EL!H54)</f>
        <v>5.1230859844143328</v>
      </c>
      <c r="I53" s="142">
        <f>IF([1]EL!I54="", "", [1]EL!I54)</f>
        <v>-2.2360709711922833</v>
      </c>
      <c r="J53" s="142">
        <f>IF([1]EL!J54="", "", [1]EL!J54)</f>
        <v>7.4418782460605293</v>
      </c>
      <c r="K53" s="142">
        <f>IF([1]EL!K54="", "", [1]EL!K54)</f>
        <v>-1.6065668228370411</v>
      </c>
      <c r="L53" s="142">
        <f>IF([1]EL!L54="", "", [1]EL!L54)</f>
        <v>12.337363999686811</v>
      </c>
      <c r="M53" s="142">
        <f>IF([1]EL!M54="", "", [1]EL!M54)</f>
        <v>9.7520182429489779</v>
      </c>
      <c r="N53" s="96">
        <f>IF([1]EL!N54="", "", [1]EL!N54)</f>
        <v>6.1149626661362699</v>
      </c>
      <c r="O53" s="96">
        <f>IF([1]EL!O54="", "", [1]EL!O54)</f>
        <v>4.645853802956923</v>
      </c>
      <c r="P53" s="96">
        <f>IF([1]EL!P54="", "", [1]EL!P54)</f>
        <v>0.7731772810238402</v>
      </c>
      <c r="Q53" s="96">
        <f>IF([1]EL!Q54="", "", [1]EL!Q54)</f>
        <v>6.7337988512051306</v>
      </c>
      <c r="R53" s="96">
        <f>IF([1]EL!R54="", "", [1]EL!R54)</f>
        <v>10.635835748285704</v>
      </c>
      <c r="S53" s="96">
        <f>IF([1]EL!S54="", "", [1]EL!S54)</f>
        <v>4.9799123077688412</v>
      </c>
    </row>
    <row r="54" spans="1:225" x14ac:dyDescent="0.25">
      <c r="A54" s="55" t="s">
        <v>28</v>
      </c>
      <c r="B54" s="84">
        <f>IF([1]EL!B55="", "", [1]EL!B55)</f>
        <v>-1.5421066581354337</v>
      </c>
      <c r="C54" s="84">
        <f>IF([1]EL!C55="", "", [1]EL!C55)</f>
        <v>-1.7967051565012881</v>
      </c>
      <c r="D54" s="84">
        <f>IF([1]EL!D55="", "", [1]EL!D55)</f>
        <v>-9.114167550484165</v>
      </c>
      <c r="E54" s="142">
        <f>IF([1]EL!E55="", "", [1]EL!E55)</f>
        <v>-4.4857015134107225</v>
      </c>
      <c r="F54" s="142">
        <f>IF([1]EL!F55="", "", [1]EL!F55)</f>
        <v>-8.107308455533758</v>
      </c>
      <c r="G54" s="142">
        <f>IF([1]EL!G55="", "", [1]EL!G55)</f>
        <v>-11.353584676104678</v>
      </c>
      <c r="H54" s="142">
        <f>IF([1]EL!H55="", "", [1]EL!H55)</f>
        <v>-2.7766790970897848</v>
      </c>
      <c r="I54" s="142">
        <f>IF([1]EL!I55="", "", [1]EL!I55)</f>
        <v>1.7651739778617559</v>
      </c>
      <c r="J54" s="142">
        <f>IF([1]EL!J55="", "", [1]EL!J55)</f>
        <v>-13.273205087400752</v>
      </c>
      <c r="K54" s="142">
        <f>IF([1]EL!K55="", "", [1]EL!K55)</f>
        <v>9.5820730250158803</v>
      </c>
      <c r="L54" s="142">
        <f>IF([1]EL!L55="", "", [1]EL!L55)</f>
        <v>0.78751826683685078</v>
      </c>
      <c r="M54" s="142">
        <f>IF([1]EL!M55="", "", [1]EL!M55)</f>
        <v>-4.4633723424525984</v>
      </c>
      <c r="N54" s="96">
        <f>IF([1]EL!N55="", "", [1]EL!N55)</f>
        <v>-12.646681464237286</v>
      </c>
      <c r="O54" s="96">
        <f>IF([1]EL!O55="", "", [1]EL!O55)</f>
        <v>-10.477970133402515</v>
      </c>
      <c r="P54" s="96">
        <f>IF([1]EL!P55="", "", [1]EL!P55)</f>
        <v>-21.408648621327931</v>
      </c>
      <c r="Q54" s="96">
        <f>IF([1]EL!Q55="", "", [1]EL!Q55)</f>
        <v>-14.27061369749978</v>
      </c>
      <c r="R54" s="96">
        <f>IF([1]EL!R55="", "", [1]EL!R55)</f>
        <v>-15.303839202993942</v>
      </c>
      <c r="S54" s="96">
        <f>IF([1]EL!S55="", "", [1]EL!S55)</f>
        <v>0.1933675848205807</v>
      </c>
    </row>
    <row r="55" spans="1:225" x14ac:dyDescent="0.25">
      <c r="A55" s="55" t="s">
        <v>29</v>
      </c>
      <c r="B55" s="84">
        <f>IF([1]EL!B56="", "", [1]EL!B56)</f>
        <v>-14.068061916991281</v>
      </c>
      <c r="C55" s="84">
        <f>IF([1]EL!C56="", "", [1]EL!C56)</f>
        <v>-14.550179563865949</v>
      </c>
      <c r="D55" s="84">
        <f>IF([1]EL!D56="", "", [1]EL!D56)</f>
        <v>-26.066744256224052</v>
      </c>
      <c r="E55" s="142">
        <f>IF([1]EL!E56="", "", [1]EL!E56)</f>
        <v>-23.532128861905864</v>
      </c>
      <c r="F55" s="142">
        <f>IF([1]EL!F56="", "", [1]EL!F56)</f>
        <v>-21.801998344657079</v>
      </c>
      <c r="G55" s="142">
        <f>IF([1]EL!G56="", "", [1]EL!G56)</f>
        <v>-25.346026169715273</v>
      </c>
      <c r="H55" s="142">
        <f>IF([1]EL!H56="", "", [1]EL!H56)</f>
        <v>-21.912231054351295</v>
      </c>
      <c r="I55" s="142">
        <f>IF([1]EL!I56="", "", [1]EL!I56)</f>
        <v>-26.638345431299058</v>
      </c>
      <c r="J55" s="142">
        <f>IF([1]EL!J56="", "", [1]EL!J56)</f>
        <v>-30.936364164995688</v>
      </c>
      <c r="K55" s="142">
        <f>IF([1]EL!K56="", "", [1]EL!K56)</f>
        <v>-25.34783622378184</v>
      </c>
      <c r="L55" s="142">
        <f>IF([1]EL!L56="", "", [1]EL!L56)</f>
        <v>-18.447001876644109</v>
      </c>
      <c r="M55" s="142">
        <f>IF([1]EL!M56="", "", [1]EL!M56)</f>
        <v>-18.796360585158702</v>
      </c>
      <c r="N55" s="96">
        <f>IF([1]EL!N56="", "", [1]EL!N56)</f>
        <v>-28.302006391118805</v>
      </c>
      <c r="O55" s="96">
        <f>IF([1]EL!O56="", "", [1]EL!O56)</f>
        <v>-26.698468207640392</v>
      </c>
      <c r="P55" s="96">
        <f>IF([1]EL!P56="", "", [1]EL!P56)</f>
        <v>-37.043902447510781</v>
      </c>
      <c r="Q55" s="96">
        <f>IF([1]EL!Q56="", "", [1]EL!Q56)</f>
        <v>-30.265978347262656</v>
      </c>
      <c r="R55" s="96">
        <f>IF([1]EL!R56="", "", [1]EL!R56)</f>
        <v>-23.562073876738697</v>
      </c>
      <c r="S55" s="96">
        <f>IF([1]EL!S56="", "", [1]EL!S56)</f>
        <v>-25.284916418745972</v>
      </c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</row>
    <row r="56" spans="1:225" x14ac:dyDescent="0.25">
      <c r="A56" s="55" t="s">
        <v>30</v>
      </c>
      <c r="B56" s="84">
        <f>IF([1]EL!B57="", "", [1]EL!B57)</f>
        <v>1.3347734703220704</v>
      </c>
      <c r="C56" s="84">
        <f>IF([1]EL!C57="", "", [1]EL!C57)</f>
        <v>1.2647404890225644</v>
      </c>
      <c r="D56" s="84">
        <f>IF([1]EL!D57="", "", [1]EL!D57)</f>
        <v>-31.687796670985367</v>
      </c>
      <c r="E56" s="142">
        <f>IF([1]EL!E57="", "", [1]EL!E57)</f>
        <v>-29.640888645438046</v>
      </c>
      <c r="F56" s="142">
        <f>IF([1]EL!F57="", "", [1]EL!F57)</f>
        <v>-30.975074647714827</v>
      </c>
      <c r="G56" s="142">
        <f>IF([1]EL!G57="", "", [1]EL!G57)</f>
        <v>-31.756286627755827</v>
      </c>
      <c r="H56" s="142">
        <f>IF([1]EL!H57="", "", [1]EL!H57)</f>
        <v>-28.552367488656184</v>
      </c>
      <c r="I56" s="142">
        <f>IF([1]EL!I57="", "", [1]EL!I57)</f>
        <v>-28.82498155496619</v>
      </c>
      <c r="J56" s="142">
        <f>IF([1]EL!J57="", "", [1]EL!J57)</f>
        <v>-34.546275014911856</v>
      </c>
      <c r="K56" s="142">
        <f>IF([1]EL!K57="", "", [1]EL!K57)</f>
        <v>-31.172267966383526</v>
      </c>
      <c r="L56" s="142">
        <f>IF([1]EL!L57="", "", [1]EL!L57)</f>
        <v>-24.883134526930984</v>
      </c>
      <c r="M56" s="142">
        <f>IF([1]EL!M57="", "", [1]EL!M57)</f>
        <v>-26.115265632748464</v>
      </c>
      <c r="N56" s="96">
        <f>IF([1]EL!N57="", "", [1]EL!N57)</f>
        <v>-33.61303094631284</v>
      </c>
      <c r="O56" s="96">
        <f>IF([1]EL!O57="", "", [1]EL!O57)</f>
        <v>-33.090710145236812</v>
      </c>
      <c r="P56" s="96">
        <f>IF([1]EL!P57="", "", [1]EL!P57)</f>
        <v>-39.883302890208562</v>
      </c>
      <c r="Q56" s="96">
        <f>IF([1]EL!Q57="", "", [1]EL!Q57)</f>
        <v>-34.42006286853281</v>
      </c>
      <c r="R56" s="96">
        <f>IF([1]EL!R57="", "", [1]EL!R57)</f>
        <v>-32.375089533672231</v>
      </c>
      <c r="S56" s="96">
        <f>IF([1]EL!S57="", "", [1]EL!S57)</f>
        <v>-30.692890539950124</v>
      </c>
    </row>
    <row r="57" spans="1:225" x14ac:dyDescent="0.25">
      <c r="A57" s="54" t="s">
        <v>33</v>
      </c>
      <c r="B57" s="84" t="str">
        <f>IF([1]EL!B58="", "", [1]EL!B58)</f>
        <v/>
      </c>
      <c r="C57" s="84" t="str">
        <f>IF([1]EL!C58="", "", [1]EL!C58)</f>
        <v/>
      </c>
      <c r="D57" s="84" t="str">
        <f>IF([1]EL!D58="", "", [1]EL!D58)</f>
        <v/>
      </c>
      <c r="E57" s="142" t="str">
        <f>IF([1]EL!E58="", "", [1]EL!E58)</f>
        <v/>
      </c>
      <c r="F57" s="142" t="str">
        <f>IF([1]EL!F58="", "", [1]EL!F58)</f>
        <v/>
      </c>
      <c r="G57" s="142" t="str">
        <f>IF([1]EL!G58="", "", [1]EL!G58)</f>
        <v/>
      </c>
      <c r="H57" s="142" t="str">
        <f>IF([1]EL!H58="", "", [1]EL!H58)</f>
        <v/>
      </c>
      <c r="I57" s="142" t="str">
        <f>IF([1]EL!I58="", "", [1]EL!I58)</f>
        <v/>
      </c>
      <c r="J57" s="142" t="str">
        <f>IF([1]EL!J58="", "", [1]EL!J58)</f>
        <v/>
      </c>
      <c r="K57" s="142" t="str">
        <f>IF([1]EL!K58="", "", [1]EL!K58)</f>
        <v/>
      </c>
      <c r="L57" s="142" t="str">
        <f>IF([1]EL!L58="", "", [1]EL!L58)</f>
        <v/>
      </c>
      <c r="M57" s="142" t="str">
        <f>IF([1]EL!M58="", "", [1]EL!M58)</f>
        <v/>
      </c>
      <c r="N57" s="96" t="str">
        <f>IF([1]EL!N58="", "", [1]EL!N58)</f>
        <v/>
      </c>
      <c r="O57" s="96" t="str">
        <f>IF([1]EL!O58="", "", [1]EL!O58)</f>
        <v/>
      </c>
      <c r="P57" s="96" t="str">
        <f>IF([1]EL!P58="", "", [1]EL!P58)</f>
        <v/>
      </c>
      <c r="Q57" s="96" t="str">
        <f>IF([1]EL!Q58="", "", [1]EL!Q58)</f>
        <v/>
      </c>
      <c r="R57" s="96" t="str">
        <f>IF([1]EL!R58="", "", [1]EL!R58)</f>
        <v/>
      </c>
      <c r="S57" s="96" t="str">
        <f>IF([1]EL!S58="", "", [1]EL!S58)</f>
        <v/>
      </c>
    </row>
    <row r="58" spans="1:225" x14ac:dyDescent="0.25">
      <c r="A58" s="55">
        <v>2000</v>
      </c>
      <c r="B58" s="84">
        <f>IF([1]EL!B59="", "", [1]EL!B59)</f>
        <v>66.5</v>
      </c>
      <c r="C58" s="84">
        <f>IF([1]EL!C59="", "", [1]EL!C59)</f>
        <v>67.099999999999994</v>
      </c>
      <c r="D58" s="84">
        <f>IF([1]EL!D59="", "", [1]EL!D59)</f>
        <v>62.1</v>
      </c>
      <c r="E58" s="142">
        <f>IF([1]EL!E59="", "", [1]EL!E59)</f>
        <v>65.375856322903161</v>
      </c>
      <c r="F58" s="142">
        <f>IF([1]EL!F59="", "", [1]EL!F59)</f>
        <v>65.900000000000006</v>
      </c>
      <c r="G58" s="142">
        <f>IF([1]EL!G59="", "", [1]EL!G59)</f>
        <v>61.2</v>
      </c>
      <c r="H58" s="142">
        <f>IF([1]EL!H59="", "", [1]EL!H59)</f>
        <v>62.1</v>
      </c>
      <c r="I58" s="142">
        <f>IF([1]EL!I59="", "", [1]EL!I59)</f>
        <v>69.8</v>
      </c>
      <c r="J58" s="142">
        <f>IF([1]EL!J59="", "", [1]EL!J59)</f>
        <v>63</v>
      </c>
      <c r="K58" s="142">
        <f>IF([1]EL!K59="", "", [1]EL!K59)</f>
        <v>69.5</v>
      </c>
      <c r="L58" s="142">
        <f>IF([1]EL!L59="", "", [1]EL!L59)</f>
        <v>57.6</v>
      </c>
      <c r="M58" s="142">
        <f>IF([1]EL!M59="", "", [1]EL!M59)</f>
        <v>71.900000000000006</v>
      </c>
      <c r="N58" s="96">
        <f>IF([1]EL!N59="", "", [1]EL!N59)</f>
        <v>60.290615888234989</v>
      </c>
      <c r="O58" s="96">
        <f>IF([1]EL!O59="", "", [1]EL!O59)</f>
        <v>60.5</v>
      </c>
      <c r="P58" s="96">
        <f>IF([1]EL!P59="", "", [1]EL!P59)</f>
        <v>59.4</v>
      </c>
      <c r="Q58" s="96">
        <f>IF([1]EL!Q59="", "", [1]EL!Q59)</f>
        <v>59.9</v>
      </c>
      <c r="R58" s="96">
        <f>IF([1]EL!R59="", "", [1]EL!R59)</f>
        <v>60.6</v>
      </c>
      <c r="S58" s="96">
        <f>IF([1]EL!S59="", "", [1]EL!S59)</f>
        <v>64.599999999999994</v>
      </c>
    </row>
    <row r="59" spans="1:225" x14ac:dyDescent="0.25">
      <c r="A59" s="55">
        <v>2006</v>
      </c>
      <c r="B59" s="84">
        <f>IF([1]EL!B60="", "", [1]EL!B60)</f>
        <v>68.900000000000006</v>
      </c>
      <c r="C59" s="84">
        <f>IF([1]EL!C60="", "", [1]EL!C60)</f>
        <v>70.2</v>
      </c>
      <c r="D59" s="84">
        <f>IF([1]EL!D60="", "", [1]EL!D60)</f>
        <v>65.599999999999994</v>
      </c>
      <c r="E59" s="142">
        <f>IF([1]EL!E60="", "", [1]EL!E60)</f>
        <v>65.745026913875591</v>
      </c>
      <c r="F59" s="142">
        <f>IF([1]EL!F60="", "", [1]EL!F60)</f>
        <v>64.400000000000006</v>
      </c>
      <c r="G59" s="142">
        <f>IF([1]EL!G60="", "", [1]EL!G60)</f>
        <v>65.900000000000006</v>
      </c>
      <c r="H59" s="142">
        <f>IF([1]EL!H60="", "", [1]EL!H60)</f>
        <v>64.599999999999994</v>
      </c>
      <c r="I59" s="142">
        <f>IF([1]EL!I60="", "", [1]EL!I60)</f>
        <v>66</v>
      </c>
      <c r="J59" s="142">
        <f>IF([1]EL!J60="", "", [1]EL!J60)</f>
        <v>61.1</v>
      </c>
      <c r="K59" s="142">
        <f>IF([1]EL!K60="", "", [1]EL!K60)</f>
        <v>70</v>
      </c>
      <c r="L59" s="142">
        <f>IF([1]EL!L60="", "", [1]EL!L60)</f>
        <v>62.3</v>
      </c>
      <c r="M59" s="142">
        <f>IF([1]EL!M60="", "", [1]EL!M60)</f>
        <v>70.099999999999994</v>
      </c>
      <c r="N59" s="96">
        <f>IF([1]EL!N60="", "", [1]EL!N60)</f>
        <v>65.432522428403232</v>
      </c>
      <c r="O59" s="96">
        <f>IF([1]EL!O60="", "", [1]EL!O60)</f>
        <v>64.3</v>
      </c>
      <c r="P59" s="96">
        <f>IF([1]EL!P60="", "", [1]EL!P60)</f>
        <v>59.6</v>
      </c>
      <c r="Q59" s="96">
        <f>IF([1]EL!Q60="", "", [1]EL!Q60)</f>
        <v>66.3</v>
      </c>
      <c r="R59" s="96">
        <f>IF([1]EL!R60="", "", [1]EL!R60)</f>
        <v>66.400000000000006</v>
      </c>
      <c r="S59" s="96">
        <f>IF([1]EL!S60="", "", [1]EL!S60)</f>
        <v>64.7</v>
      </c>
    </row>
    <row r="60" spans="1:225" x14ac:dyDescent="0.25">
      <c r="A60" s="55">
        <v>2007</v>
      </c>
      <c r="B60" s="84">
        <f>IF([1]EL!B61="", "", [1]EL!B61)</f>
        <v>69.8</v>
      </c>
      <c r="C60" s="84">
        <f>IF([1]EL!C61="", "", [1]EL!C61)</f>
        <v>70.900000000000006</v>
      </c>
      <c r="D60" s="84">
        <f>IF([1]EL!D61="", "", [1]EL!D61)</f>
        <v>65.8</v>
      </c>
      <c r="E60" s="142">
        <f>IF([1]EL!E61="", "", [1]EL!E61)</f>
        <v>66.259630976511261</v>
      </c>
      <c r="F60" s="142">
        <f>IF([1]EL!F61="", "", [1]EL!F61)</f>
        <v>65.099999999999994</v>
      </c>
      <c r="G60" s="142">
        <f>IF([1]EL!G61="", "", [1]EL!G61)</f>
        <v>66.400000000000006</v>
      </c>
      <c r="H60" s="142">
        <f>IF([1]EL!H61="", "", [1]EL!H61)</f>
        <v>64.099999999999994</v>
      </c>
      <c r="I60" s="142">
        <f>IF([1]EL!I61="", "", [1]EL!I61)</f>
        <v>66.3</v>
      </c>
      <c r="J60" s="142">
        <f>IF([1]EL!J61="", "", [1]EL!J61)</f>
        <v>62.3</v>
      </c>
      <c r="K60" s="142">
        <f>IF([1]EL!K61="", "", [1]EL!K61)</f>
        <v>70.400000000000006</v>
      </c>
      <c r="L60" s="142">
        <f>IF([1]EL!L61="", "", [1]EL!L61)</f>
        <v>63.4</v>
      </c>
      <c r="M60" s="142">
        <f>IF([1]EL!M61="", "", [1]EL!M61)</f>
        <v>70.2</v>
      </c>
      <c r="N60" s="96">
        <f>IF([1]EL!N61="", "", [1]EL!N61)</f>
        <v>65.542602436689009</v>
      </c>
      <c r="O60" s="96">
        <f>IF([1]EL!O61="", "", [1]EL!O61)</f>
        <v>64</v>
      </c>
      <c r="P60" s="96">
        <f>IF([1]EL!P61="", "", [1]EL!P61)</f>
        <v>60.3</v>
      </c>
      <c r="Q60" s="96">
        <f>IF([1]EL!Q61="", "", [1]EL!Q61)</f>
        <v>66.599999999999994</v>
      </c>
      <c r="R60" s="96">
        <f>IF([1]EL!R61="", "", [1]EL!R61)</f>
        <v>66</v>
      </c>
      <c r="S60" s="96">
        <f>IF([1]EL!S61="", "", [1]EL!S61)</f>
        <v>65.2</v>
      </c>
    </row>
    <row r="61" spans="1:225" x14ac:dyDescent="0.25">
      <c r="A61" s="55">
        <v>2009</v>
      </c>
      <c r="B61" s="84">
        <f>IF([1]EL!B62="", "", [1]EL!B62)</f>
        <v>68.900000000000006</v>
      </c>
      <c r="C61" s="84">
        <f>IF([1]EL!C62="", "", [1]EL!C62)</f>
        <v>69.900000000000006</v>
      </c>
      <c r="D61" s="84">
        <f>IF([1]EL!D62="", "", [1]EL!D62)</f>
        <v>65.599999999999994</v>
      </c>
      <c r="E61" s="142">
        <f>IF([1]EL!E62="", "", [1]EL!E62)</f>
        <v>66.346092703402704</v>
      </c>
      <c r="F61" s="142">
        <f>IF([1]EL!F62="", "", [1]EL!F62)</f>
        <v>64.8</v>
      </c>
      <c r="G61" s="142">
        <f>IF([1]EL!G62="", "", [1]EL!G62)</f>
        <v>67</v>
      </c>
      <c r="H61" s="142">
        <f>IF([1]EL!H62="", "", [1]EL!H62)</f>
        <v>64.2</v>
      </c>
      <c r="I61" s="142">
        <f>IF([1]EL!I62="", "", [1]EL!I62)</f>
        <v>69.900000000000006</v>
      </c>
      <c r="J61" s="142">
        <f>IF([1]EL!J62="", "", [1]EL!J62)</f>
        <v>62.6</v>
      </c>
      <c r="K61" s="142">
        <f>IF([1]EL!K62="", "", [1]EL!K62)</f>
        <v>70.8</v>
      </c>
      <c r="L61" s="142">
        <f>IF([1]EL!L62="", "", [1]EL!L62)</f>
        <v>61.8</v>
      </c>
      <c r="M61" s="142">
        <f>IF([1]EL!M62="", "", [1]EL!M62)</f>
        <v>68.8</v>
      </c>
      <c r="N61" s="96">
        <f>IF([1]EL!N62="", "", [1]EL!N62)</f>
        <v>65.167689393939398</v>
      </c>
      <c r="O61" s="96">
        <f>IF([1]EL!O62="", "", [1]EL!O62)</f>
        <v>62.6</v>
      </c>
      <c r="P61" s="96">
        <f>IF([1]EL!P62="", "", [1]EL!P62)</f>
        <v>62.4</v>
      </c>
      <c r="Q61" s="96">
        <f>IF([1]EL!Q62="", "", [1]EL!Q62)</f>
        <v>66.7</v>
      </c>
      <c r="R61" s="96">
        <f>IF([1]EL!R62="", "", [1]EL!R62)</f>
        <v>63.8</v>
      </c>
      <c r="S61" s="96">
        <f>IF([1]EL!S62="", "", [1]EL!S62)</f>
        <v>65.900000000000006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  <c r="FO61" s="88"/>
      <c r="FP61" s="88"/>
      <c r="FQ61" s="88"/>
      <c r="FR61" s="88"/>
      <c r="FS61" s="88"/>
      <c r="FT61" s="88"/>
      <c r="FU61" s="88"/>
      <c r="FV61" s="88"/>
      <c r="FW61" s="88"/>
      <c r="FX61" s="88"/>
      <c r="FY61" s="88"/>
      <c r="FZ61" s="88"/>
      <c r="GA61" s="88"/>
      <c r="GB61" s="88"/>
      <c r="GC61" s="88"/>
      <c r="GD61" s="88"/>
      <c r="GE61" s="88"/>
      <c r="GF61" s="88"/>
      <c r="GG61" s="88"/>
      <c r="GH61" s="88"/>
      <c r="GI61" s="88"/>
      <c r="GJ61" s="88"/>
      <c r="GK61" s="88"/>
      <c r="GL61" s="88"/>
      <c r="GM61" s="88"/>
      <c r="GN61" s="88"/>
      <c r="GO61" s="88"/>
      <c r="GP61" s="88"/>
      <c r="GQ61" s="88"/>
      <c r="GR61" s="88"/>
      <c r="GS61" s="88"/>
      <c r="GT61" s="88"/>
      <c r="GU61" s="88"/>
      <c r="GV61" s="88"/>
      <c r="GW61" s="88"/>
      <c r="GX61" s="88"/>
      <c r="GY61" s="88"/>
      <c r="GZ61" s="88"/>
      <c r="HA61" s="88"/>
      <c r="HB61" s="88"/>
      <c r="HC61" s="88"/>
      <c r="HD61" s="88"/>
      <c r="HE61" s="88"/>
      <c r="HF61" s="88"/>
      <c r="HG61" s="88"/>
      <c r="HH61" s="88"/>
      <c r="HI61" s="88"/>
      <c r="HJ61" s="88"/>
      <c r="HK61" s="88"/>
      <c r="HL61" s="88"/>
      <c r="HM61" s="88"/>
      <c r="HN61" s="88"/>
      <c r="HO61" s="88"/>
      <c r="HP61" s="88"/>
      <c r="HQ61" s="88"/>
    </row>
    <row r="62" spans="1:225" x14ac:dyDescent="0.25">
      <c r="A62" s="55">
        <v>2011</v>
      </c>
      <c r="B62" s="84">
        <f>IF([1]EL!B63="", "", [1]EL!B63)</f>
        <v>68.599999999999994</v>
      </c>
      <c r="C62" s="84">
        <f>IF([1]EL!C63="", "", [1]EL!C63)</f>
        <v>69.599999999999994</v>
      </c>
      <c r="D62" s="84">
        <f>IF([1]EL!D63="", "", [1]EL!D63)</f>
        <v>59.6</v>
      </c>
      <c r="E62" s="142">
        <f>IF([1]EL!E63="", "", [1]EL!E63)</f>
        <v>60.69436048764495</v>
      </c>
      <c r="F62" s="142">
        <f>IF([1]EL!F63="", "", [1]EL!F63)</f>
        <v>57.1</v>
      </c>
      <c r="G62" s="142">
        <f>IF([1]EL!G63="", "", [1]EL!G63)</f>
        <v>60.6</v>
      </c>
      <c r="H62" s="142">
        <f>IF([1]EL!H63="", "", [1]EL!H63)</f>
        <v>59.3</v>
      </c>
      <c r="I62" s="142">
        <f>IF([1]EL!I63="", "", [1]EL!I63)</f>
        <v>65.900000000000006</v>
      </c>
      <c r="J62" s="142">
        <f>IF([1]EL!J63="", "", [1]EL!J63)</f>
        <v>57.6</v>
      </c>
      <c r="K62" s="142">
        <f>IF([1]EL!K63="", "", [1]EL!K63)</f>
        <v>64.900000000000006</v>
      </c>
      <c r="L62" s="142">
        <f>IF([1]EL!L63="", "", [1]EL!L63)</f>
        <v>58.5</v>
      </c>
      <c r="M62" s="142">
        <f>IF([1]EL!M63="", "", [1]EL!M63)</f>
        <v>63.8</v>
      </c>
      <c r="N62" s="96">
        <f>IF([1]EL!N63="", "", [1]EL!N63)</f>
        <v>58.958364905284149</v>
      </c>
      <c r="O62" s="96">
        <f>IF([1]EL!O63="", "", [1]EL!O63)</f>
        <v>56.3</v>
      </c>
      <c r="P62" s="96">
        <f>IF([1]EL!P63="", "", [1]EL!P63)</f>
        <v>54.5</v>
      </c>
      <c r="Q62" s="96">
        <f>IF([1]EL!Q63="", "", [1]EL!Q63)</f>
        <v>60.2</v>
      </c>
      <c r="R62" s="96">
        <f>IF([1]EL!R63="", "", [1]EL!R63)</f>
        <v>59.6</v>
      </c>
      <c r="S62" s="96">
        <f>IF([1]EL!S63="", "", [1]EL!S63)</f>
        <v>62</v>
      </c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</row>
    <row r="63" spans="1:225" x14ac:dyDescent="0.25">
      <c r="A63" s="55">
        <v>2013</v>
      </c>
      <c r="B63" s="84">
        <f>IF([1]EL!B64="", "", [1]EL!B64)</f>
        <v>68.400000000000006</v>
      </c>
      <c r="C63" s="84">
        <f>IF([1]EL!C64="", "", [1]EL!C64)</f>
        <v>69.099999999999994</v>
      </c>
      <c r="D63" s="84">
        <f>IF([1]EL!D64="", "", [1]EL!D64)</f>
        <v>52.9</v>
      </c>
      <c r="E63" s="142">
        <f>IF([1]EL!E64="", "", [1]EL!E64)</f>
        <v>54.579770389145679</v>
      </c>
      <c r="F63" s="142">
        <f>IF([1]EL!F64="", "", [1]EL!F64)</f>
        <v>52.2</v>
      </c>
      <c r="G63" s="142">
        <f>IF([1]EL!G64="", "", [1]EL!G64)</f>
        <v>54.4</v>
      </c>
      <c r="H63" s="142">
        <f>IF([1]EL!H64="", "", [1]EL!H64)</f>
        <v>52.3</v>
      </c>
      <c r="I63" s="142">
        <f>IF([1]EL!I64="", "", [1]EL!I64)</f>
        <v>61.7</v>
      </c>
      <c r="J63" s="142">
        <f>IF([1]EL!J64="", "", [1]EL!J64)</f>
        <v>50.3</v>
      </c>
      <c r="K63" s="142">
        <f>IF([1]EL!K64="", "", [1]EL!K64)</f>
        <v>58.5</v>
      </c>
      <c r="L63" s="142">
        <f>IF([1]EL!L64="", "", [1]EL!L64)</f>
        <v>55.1</v>
      </c>
      <c r="M63" s="142">
        <f>IF([1]EL!M64="", "", [1]EL!M64)</f>
        <v>57.1</v>
      </c>
      <c r="N63" s="96">
        <f>IF([1]EL!N64="", "", [1]EL!N64)</f>
        <v>51.86452257425411</v>
      </c>
      <c r="O63" s="96">
        <f>IF([1]EL!O64="", "", [1]EL!O64)</f>
        <v>49.1</v>
      </c>
      <c r="P63" s="96">
        <f>IF([1]EL!P64="", "", [1]EL!P64)</f>
        <v>47.9</v>
      </c>
      <c r="Q63" s="96">
        <f>IF([1]EL!Q64="", "", [1]EL!Q64)</f>
        <v>52.9</v>
      </c>
      <c r="R63" s="96">
        <f>IF([1]EL!R64="", "", [1]EL!R64)</f>
        <v>52.1</v>
      </c>
      <c r="S63" s="96">
        <f>IF([1]EL!S64="", "", [1]EL!S64)</f>
        <v>58.3</v>
      </c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</row>
    <row r="64" spans="1:225" x14ac:dyDescent="0.25">
      <c r="A64" s="55">
        <v>2014</v>
      </c>
      <c r="B64" s="84">
        <f>IF([1]EL!B65="", "", [1]EL!B65)</f>
        <v>69.2</v>
      </c>
      <c r="C64" s="84">
        <f>IF([1]EL!C65="", "", [1]EL!C65)</f>
        <v>69.7</v>
      </c>
      <c r="D64" s="84">
        <f>IF([1]EL!D65="", "", [1]EL!D65)</f>
        <v>53.3</v>
      </c>
      <c r="E64" s="142">
        <f>IF([1]EL!E65="", "", [1]EL!E65)</f>
        <v>54.282104286953668</v>
      </c>
      <c r="F64" s="142">
        <f>IF([1]EL!F65="", "", [1]EL!F65)</f>
        <v>54.2</v>
      </c>
      <c r="G64" s="142">
        <f>IF([1]EL!G65="", "", [1]EL!G65)</f>
        <v>53.7</v>
      </c>
      <c r="H64" s="142">
        <f>IF([1]EL!H65="", "", [1]EL!H65)</f>
        <v>52.3</v>
      </c>
      <c r="I64" s="142">
        <f>IF([1]EL!I65="", "", [1]EL!I65)</f>
        <v>58.8</v>
      </c>
      <c r="J64" s="142">
        <f>IF([1]EL!J65="", "", [1]EL!J65)</f>
        <v>49.7</v>
      </c>
      <c r="K64" s="142">
        <f>IF([1]EL!K65="", "", [1]EL!K65)</f>
        <v>57.8</v>
      </c>
      <c r="L64" s="142">
        <f>IF([1]EL!L65="", "", [1]EL!L65)</f>
        <v>53</v>
      </c>
      <c r="M64" s="142">
        <f>IF([1]EL!M65="", "", [1]EL!M65)</f>
        <v>57</v>
      </c>
      <c r="N64" s="96">
        <f>IF([1]EL!N65="", "", [1]EL!N65)</f>
        <v>52.740874191810342</v>
      </c>
      <c r="O64" s="96">
        <f>IF([1]EL!O65="", "", [1]EL!O65)</f>
        <v>50.2</v>
      </c>
      <c r="P64" s="96">
        <f>IF([1]EL!P65="", "", [1]EL!P65)</f>
        <v>51.2</v>
      </c>
      <c r="Q64" s="96">
        <f>IF([1]EL!Q65="", "", [1]EL!Q65)</f>
        <v>53.5</v>
      </c>
      <c r="R64" s="96">
        <f>IF([1]EL!R65="", "", [1]EL!R65)</f>
        <v>52.9</v>
      </c>
      <c r="S64" s="96">
        <f>IF([1]EL!S65="", "", [1]EL!S65)</f>
        <v>59.3</v>
      </c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X64" s="88"/>
      <c r="FY64" s="88"/>
      <c r="FZ64" s="88"/>
      <c r="GA64" s="88"/>
      <c r="GB64" s="88"/>
      <c r="GC64" s="88"/>
      <c r="GD64" s="88"/>
      <c r="GE64" s="88"/>
      <c r="GF64" s="88"/>
      <c r="GG64" s="88"/>
      <c r="GH64" s="88"/>
      <c r="GI64" s="88"/>
      <c r="GJ64" s="88"/>
      <c r="GK64" s="88"/>
      <c r="GL64" s="88"/>
      <c r="GM64" s="88"/>
      <c r="GN64" s="88"/>
      <c r="GO64" s="88"/>
      <c r="GP64" s="88"/>
      <c r="GQ64" s="88"/>
      <c r="GR64" s="88"/>
      <c r="GS64" s="88"/>
      <c r="GT64" s="88"/>
      <c r="GU64" s="88"/>
      <c r="GV64" s="88"/>
      <c r="GW64" s="88"/>
      <c r="GX64" s="88"/>
      <c r="GY64" s="88"/>
      <c r="GZ64" s="88"/>
      <c r="HA64" s="88"/>
      <c r="HB64" s="88"/>
      <c r="HC64" s="88"/>
      <c r="HD64" s="88"/>
      <c r="HE64" s="88"/>
      <c r="HF64" s="88"/>
      <c r="HG64" s="88"/>
      <c r="HH64" s="88"/>
      <c r="HI64" s="88"/>
      <c r="HJ64" s="88"/>
      <c r="HK64" s="88"/>
      <c r="HL64" s="88"/>
      <c r="HM64" s="88"/>
      <c r="HN64" s="88"/>
      <c r="HO64" s="88"/>
      <c r="HP64" s="88"/>
      <c r="HQ64" s="88"/>
    </row>
    <row r="65" spans="1:225" x14ac:dyDescent="0.25">
      <c r="A65" s="55">
        <v>2015</v>
      </c>
      <c r="B65" s="84">
        <f>IF([1]EL!B66="", "", [1]EL!B66)</f>
        <v>70.099999999999994</v>
      </c>
      <c r="C65" s="84">
        <f>IF([1]EL!C66="", "", [1]EL!C66)</f>
        <v>70.5</v>
      </c>
      <c r="D65" s="84">
        <f>IF([1]EL!D66="", "", [1]EL!D66)</f>
        <v>54.9</v>
      </c>
      <c r="E65" s="142">
        <f>IF([1]EL!E66="", "", [1]EL!E66)</f>
        <v>55.03583702550592</v>
      </c>
      <c r="F65" s="142">
        <f>IF([1]EL!F66="", "", [1]EL!F66)</f>
        <v>55.4</v>
      </c>
      <c r="G65" s="142">
        <f>IF([1]EL!G66="", "", [1]EL!G66)</f>
        <v>53.3</v>
      </c>
      <c r="H65" s="142">
        <f>IF([1]EL!H66="", "", [1]EL!H66)</f>
        <v>53.2</v>
      </c>
      <c r="I65" s="142">
        <f>IF([1]EL!I66="", "", [1]EL!I66)</f>
        <v>61.1</v>
      </c>
      <c r="J65" s="142">
        <f>IF([1]EL!J66="", "", [1]EL!J66)</f>
        <v>51.4</v>
      </c>
      <c r="K65" s="142">
        <f>IF([1]EL!K66="", "", [1]EL!K66)</f>
        <v>58.9</v>
      </c>
      <c r="L65" s="142">
        <f>IF([1]EL!L66="", "", [1]EL!L66)</f>
        <v>55.5</v>
      </c>
      <c r="M65" s="142">
        <f>IF([1]EL!M66="", "", [1]EL!M66)</f>
        <v>56.1</v>
      </c>
      <c r="N65" s="96">
        <f>IF([1]EL!N66="", "", [1]EL!N66)</f>
        <v>54.810847738855109</v>
      </c>
      <c r="O65" s="96">
        <f>IF([1]EL!O66="", "", [1]EL!O66)</f>
        <v>53.8</v>
      </c>
      <c r="P65" s="96">
        <f>IF([1]EL!P66="", "", [1]EL!P66)</f>
        <v>49.4</v>
      </c>
      <c r="Q65" s="96">
        <f>IF([1]EL!Q66="", "", [1]EL!Q66)</f>
        <v>54.9</v>
      </c>
      <c r="R65" s="96">
        <f>IF([1]EL!R66="", "", [1]EL!R66)</f>
        <v>55.6</v>
      </c>
      <c r="S65" s="96">
        <f>IF([1]EL!S66="", "", [1]EL!S66)</f>
        <v>62.8</v>
      </c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X65" s="88"/>
      <c r="FY65" s="88"/>
      <c r="FZ65" s="88"/>
      <c r="GA65" s="88"/>
      <c r="GB65" s="88"/>
      <c r="GC65" s="88"/>
      <c r="GD65" s="88"/>
      <c r="GE65" s="88"/>
      <c r="GF65" s="88"/>
      <c r="GG65" s="88"/>
      <c r="GH65" s="88"/>
      <c r="GI65" s="88"/>
      <c r="GJ65" s="88"/>
      <c r="GK65" s="88"/>
      <c r="GL65" s="88"/>
      <c r="GM65" s="88"/>
      <c r="GN65" s="88"/>
      <c r="GO65" s="88"/>
      <c r="GP65" s="88"/>
      <c r="GQ65" s="88"/>
      <c r="GR65" s="88"/>
      <c r="GS65" s="88"/>
      <c r="GT65" s="88"/>
      <c r="GU65" s="88"/>
      <c r="GV65" s="88"/>
      <c r="GW65" s="88"/>
      <c r="GX65" s="88"/>
      <c r="GY65" s="88"/>
      <c r="GZ65" s="88"/>
      <c r="HA65" s="88"/>
      <c r="HB65" s="88"/>
      <c r="HC65" s="88"/>
      <c r="HD65" s="88"/>
      <c r="HE65" s="88"/>
      <c r="HF65" s="88"/>
      <c r="HG65" s="88"/>
      <c r="HH65" s="88"/>
      <c r="HI65" s="88"/>
      <c r="HJ65" s="88"/>
      <c r="HK65" s="88"/>
      <c r="HL65" s="88"/>
      <c r="HM65" s="88"/>
      <c r="HN65" s="88"/>
      <c r="HO65" s="88"/>
      <c r="HP65" s="88"/>
      <c r="HQ65" s="88"/>
    </row>
    <row r="66" spans="1:225" x14ac:dyDescent="0.25">
      <c r="A66" s="54" t="s">
        <v>34</v>
      </c>
      <c r="B66" s="84" t="str">
        <f>IF([1]EL!B67="", "", [1]EL!B67)</f>
        <v/>
      </c>
      <c r="C66" s="84" t="str">
        <f>IF([1]EL!C67="", "", [1]EL!C67)</f>
        <v/>
      </c>
      <c r="D66" s="84" t="str">
        <f>IF([1]EL!D67="", "", [1]EL!D67)</f>
        <v/>
      </c>
      <c r="E66" s="142" t="str">
        <f>IF([1]EL!E67="", "", [1]EL!E67)</f>
        <v/>
      </c>
      <c r="F66" s="142" t="str">
        <f>IF([1]EL!F67="", "", [1]EL!F67)</f>
        <v/>
      </c>
      <c r="G66" s="142" t="str">
        <f>IF([1]EL!G67="", "", [1]EL!G67)</f>
        <v/>
      </c>
      <c r="H66" s="142" t="str">
        <f>IF([1]EL!H67="", "", [1]EL!H67)</f>
        <v/>
      </c>
      <c r="I66" s="142" t="str">
        <f>IF([1]EL!I67="", "", [1]EL!I67)</f>
        <v/>
      </c>
      <c r="J66" s="142" t="str">
        <f>IF([1]EL!J67="", "", [1]EL!J67)</f>
        <v/>
      </c>
      <c r="K66" s="142" t="str">
        <f>IF([1]EL!K67="", "", [1]EL!K67)</f>
        <v/>
      </c>
      <c r="L66" s="142" t="str">
        <f>IF([1]EL!L67="", "", [1]EL!L67)</f>
        <v/>
      </c>
      <c r="M66" s="142" t="str">
        <f>IF([1]EL!M67="", "", [1]EL!M67)</f>
        <v/>
      </c>
      <c r="N66" s="96" t="str">
        <f>IF([1]EL!N67="", "", [1]EL!N67)</f>
        <v/>
      </c>
      <c r="O66" s="96" t="str">
        <f>IF([1]EL!O67="", "", [1]EL!O67)</f>
        <v/>
      </c>
      <c r="P66" s="96" t="str">
        <f>IF([1]EL!P67="", "", [1]EL!P67)</f>
        <v/>
      </c>
      <c r="Q66" s="96" t="str">
        <f>IF([1]EL!Q67="", "", [1]EL!Q67)</f>
        <v/>
      </c>
      <c r="R66" s="96" t="str">
        <f>IF([1]EL!R67="", "", [1]EL!R67)</f>
        <v/>
      </c>
      <c r="S66" s="96" t="str">
        <f>IF([1]EL!S67="", "", [1]EL!S67)</f>
        <v/>
      </c>
    </row>
    <row r="67" spans="1:225" x14ac:dyDescent="0.25">
      <c r="A67" s="55">
        <v>2000</v>
      </c>
      <c r="B67" s="84">
        <f>IF([1]EL!B68="", "", [1]EL!B68)</f>
        <v>9.1999999999999993</v>
      </c>
      <c r="C67" s="84">
        <f>IF([1]EL!C68="", "", [1]EL!C68)</f>
        <v>8.4</v>
      </c>
      <c r="D67" s="84">
        <f>IF([1]EL!D68="", "", [1]EL!D68)</f>
        <v>11.2</v>
      </c>
      <c r="E67" s="142">
        <f>IF([1]EL!E68="", "", [1]EL!E68)</f>
        <v>9.7126751555323008</v>
      </c>
      <c r="F67" s="142">
        <f>IF([1]EL!F68="", "", [1]EL!F68)</f>
        <v>8.8000000000000007</v>
      </c>
      <c r="G67" s="142">
        <f>IF([1]EL!G68="", "", [1]EL!G68)</f>
        <v>13</v>
      </c>
      <c r="H67" s="142">
        <f>IF([1]EL!H68="", "", [1]EL!H68)</f>
        <v>10.9</v>
      </c>
      <c r="I67" s="142">
        <f>IF([1]EL!I68="", "", [1]EL!I68)</f>
        <v>5.6</v>
      </c>
      <c r="J67" s="142">
        <f>IF([1]EL!J68="", "", [1]EL!J68)</f>
        <v>10.6</v>
      </c>
      <c r="K67" s="142">
        <f>IF([1]EL!K68="", "", [1]EL!K68)</f>
        <v>9.6999999999999993</v>
      </c>
      <c r="L67" s="142">
        <f>IF([1]EL!L68="", "", [1]EL!L68)</f>
        <v>7.7</v>
      </c>
      <c r="M67" s="142">
        <f>IF([1]EL!M68="", "", [1]EL!M68)</f>
        <v>7.2</v>
      </c>
      <c r="N67" s="96">
        <f>IF([1]EL!N68="", "", [1]EL!N68)</f>
        <v>12.122810892900288</v>
      </c>
      <c r="O67" s="96">
        <f>IF([1]EL!O68="", "", [1]EL!O68)</f>
        <v>10.9</v>
      </c>
      <c r="P67" s="96">
        <f>IF([1]EL!P68="", "", [1]EL!P68)</f>
        <v>15</v>
      </c>
      <c r="Q67" s="96">
        <f>IF([1]EL!Q68="", "", [1]EL!Q68)</f>
        <v>12.3</v>
      </c>
      <c r="R67" s="96">
        <f>IF([1]EL!R68="", "", [1]EL!R68)</f>
        <v>14.4</v>
      </c>
      <c r="S67" s="96">
        <f>IF([1]EL!S68="", "", [1]EL!S68)</f>
        <v>10.5</v>
      </c>
    </row>
    <row r="68" spans="1:225" x14ac:dyDescent="0.25">
      <c r="A68" s="55">
        <v>2006</v>
      </c>
      <c r="B68" s="84">
        <f>IF([1]EL!B69="", "", [1]EL!B69)</f>
        <v>8.1999999999999993</v>
      </c>
      <c r="C68" s="84">
        <f>IF([1]EL!C69="", "", [1]EL!C69)</f>
        <v>7.7</v>
      </c>
      <c r="D68" s="84">
        <f>IF([1]EL!D69="", "", [1]EL!D69)</f>
        <v>9</v>
      </c>
      <c r="E68" s="142">
        <f>IF([1]EL!E69="", "", [1]EL!E69)</f>
        <v>8.9747072330654412</v>
      </c>
      <c r="F68" s="142">
        <f>IF([1]EL!F69="", "", [1]EL!F69)</f>
        <v>11.1</v>
      </c>
      <c r="G68" s="142">
        <f>IF([1]EL!G69="", "", [1]EL!G69)</f>
        <v>8.1999999999999993</v>
      </c>
      <c r="H68" s="142">
        <f>IF([1]EL!H69="", "", [1]EL!H69)</f>
        <v>9.8000000000000007</v>
      </c>
      <c r="I68" s="142">
        <f>IF([1]EL!I69="", "", [1]EL!I69)</f>
        <v>11.2</v>
      </c>
      <c r="J68" s="142">
        <f>IF([1]EL!J69="", "", [1]EL!J69)</f>
        <v>9.6999999999999993</v>
      </c>
      <c r="K68" s="142">
        <f>IF([1]EL!K69="", "", [1]EL!K69)</f>
        <v>7.5</v>
      </c>
      <c r="L68" s="142">
        <f>IF([1]EL!L69="", "", [1]EL!L69)</f>
        <v>9.6</v>
      </c>
      <c r="M68" s="142">
        <f>IF([1]EL!M69="", "", [1]EL!M69)</f>
        <v>7.2</v>
      </c>
      <c r="N68" s="96">
        <f>IF([1]EL!N69="", "", [1]EL!N69)</f>
        <v>9.044396685014533</v>
      </c>
      <c r="O68" s="96">
        <f>IF([1]EL!O69="", "", [1]EL!O69)</f>
        <v>9.5</v>
      </c>
      <c r="P68" s="96">
        <f>IF([1]EL!P69="", "", [1]EL!P69)</f>
        <v>14.2</v>
      </c>
      <c r="Q68" s="96">
        <f>IF([1]EL!Q69="", "", [1]EL!Q69)</f>
        <v>8.5</v>
      </c>
      <c r="R68" s="96">
        <f>IF([1]EL!R69="", "", [1]EL!R69)</f>
        <v>9.1999999999999993</v>
      </c>
      <c r="S68" s="96">
        <f>IF([1]EL!S69="", "", [1]EL!S69)</f>
        <v>9</v>
      </c>
    </row>
    <row r="69" spans="1:225" x14ac:dyDescent="0.25">
      <c r="A69" s="55">
        <v>2007</v>
      </c>
      <c r="B69" s="84">
        <f>IF([1]EL!B70="", "", [1]EL!B70)</f>
        <v>7.1</v>
      </c>
      <c r="C69" s="84">
        <f>IF([1]EL!C70="", "", [1]EL!C70)</f>
        <v>7</v>
      </c>
      <c r="D69" s="84">
        <f>IF([1]EL!D70="", "", [1]EL!D70)</f>
        <v>8.4</v>
      </c>
      <c r="E69" s="142">
        <f>IF([1]EL!E70="", "", [1]EL!E70)</f>
        <v>8.2454467255419193</v>
      </c>
      <c r="F69" s="142">
        <f>IF([1]EL!F70="", "", [1]EL!F70)</f>
        <v>9.8000000000000007</v>
      </c>
      <c r="G69" s="142">
        <f>IF([1]EL!G70="", "", [1]EL!G70)</f>
        <v>7.8</v>
      </c>
      <c r="H69" s="142">
        <f>IF([1]EL!H70="", "", [1]EL!H70)</f>
        <v>10</v>
      </c>
      <c r="I69" s="142">
        <f>IF([1]EL!I70="", "", [1]EL!I70)</f>
        <v>9</v>
      </c>
      <c r="J69" s="142">
        <f>IF([1]EL!J70="", "", [1]EL!J70)</f>
        <v>9.9</v>
      </c>
      <c r="K69" s="142">
        <f>IF([1]EL!K70="", "", [1]EL!K70)</f>
        <v>7.3</v>
      </c>
      <c r="L69" s="142">
        <f>IF([1]EL!L70="", "", [1]EL!L70)</f>
        <v>8.1</v>
      </c>
      <c r="M69" s="142">
        <f>IF([1]EL!M70="", "", [1]EL!M70)</f>
        <v>5.4</v>
      </c>
      <c r="N69" s="96">
        <f>IF([1]EL!N70="", "", [1]EL!N70)</f>
        <v>8.4845184796368915</v>
      </c>
      <c r="O69" s="96">
        <f>IF([1]EL!O70="", "", [1]EL!O70)</f>
        <v>9.1</v>
      </c>
      <c r="P69" s="96">
        <f>IF([1]EL!P70="", "", [1]EL!P70)</f>
        <v>12.1</v>
      </c>
      <c r="Q69" s="96">
        <f>IF([1]EL!Q70="", "", [1]EL!Q70)</f>
        <v>7.8</v>
      </c>
      <c r="R69" s="96">
        <f>IF([1]EL!R70="", "", [1]EL!R70)</f>
        <v>9.4</v>
      </c>
      <c r="S69" s="96">
        <f>IF([1]EL!S70="", "", [1]EL!S70)</f>
        <v>9.4</v>
      </c>
    </row>
    <row r="70" spans="1:225" x14ac:dyDescent="0.25">
      <c r="A70" s="55">
        <v>2009</v>
      </c>
      <c r="B70" s="84">
        <f>IF([1]EL!B71="", "", [1]EL!B71)</f>
        <v>8.9</v>
      </c>
      <c r="C70" s="84">
        <f>IF([1]EL!C71="", "", [1]EL!C71)</f>
        <v>9</v>
      </c>
      <c r="D70" s="84">
        <f>IF([1]EL!D71="", "", [1]EL!D71)</f>
        <v>9.6</v>
      </c>
      <c r="E70" s="142">
        <f>IF([1]EL!E71="", "", [1]EL!E71)</f>
        <v>9.4172575364118796</v>
      </c>
      <c r="F70" s="142">
        <f>IF([1]EL!F71="", "", [1]EL!F71)</f>
        <v>11.1</v>
      </c>
      <c r="G70" s="142">
        <f>IF([1]EL!G71="", "", [1]EL!G71)</f>
        <v>9.1999999999999993</v>
      </c>
      <c r="H70" s="142">
        <f>IF([1]EL!H71="", "", [1]EL!H71)</f>
        <v>11.2</v>
      </c>
      <c r="I70" s="142">
        <f>IF([1]EL!I71="", "", [1]EL!I71)</f>
        <v>9.5</v>
      </c>
      <c r="J70" s="142">
        <f>IF([1]EL!J71="", "", [1]EL!J71)</f>
        <v>9.6999999999999993</v>
      </c>
      <c r="K70" s="142">
        <f>IF([1]EL!K71="", "", [1]EL!K71)</f>
        <v>7.9</v>
      </c>
      <c r="L70" s="142">
        <f>IF([1]EL!L71="", "", [1]EL!L71)</f>
        <v>6.6</v>
      </c>
      <c r="M70" s="142">
        <f>IF([1]EL!M71="", "", [1]EL!M71)</f>
        <v>9</v>
      </c>
      <c r="N70" s="96">
        <f>IF([1]EL!N71="", "", [1]EL!N71)</f>
        <v>9.7299421894595159</v>
      </c>
      <c r="O70" s="96">
        <f>IF([1]EL!O71="", "", [1]EL!O71)</f>
        <v>10.1</v>
      </c>
      <c r="P70" s="96">
        <f>IF([1]EL!P71="", "", [1]EL!P71)</f>
        <v>12.4</v>
      </c>
      <c r="Q70" s="96">
        <f>IF([1]EL!Q71="", "", [1]EL!Q71)</f>
        <v>9.1</v>
      </c>
      <c r="R70" s="96">
        <f>IF([1]EL!R71="", "", [1]EL!R71)</f>
        <v>10.5</v>
      </c>
      <c r="S70" s="96">
        <f>IF([1]EL!S71="", "", [1]EL!S71)</f>
        <v>12.3</v>
      </c>
    </row>
    <row r="71" spans="1:225" x14ac:dyDescent="0.25">
      <c r="A71" s="55">
        <v>2011</v>
      </c>
      <c r="B71" s="84">
        <f>IF([1]EL!B72="", "", [1]EL!B72)</f>
        <v>9.6</v>
      </c>
      <c r="C71" s="84">
        <f>IF([1]EL!C72="", "", [1]EL!C72)</f>
        <v>9.6</v>
      </c>
      <c r="D71" s="84">
        <f>IF([1]EL!D72="", "", [1]EL!D72)</f>
        <v>17.899999999999999</v>
      </c>
      <c r="E71" s="142">
        <f>IF([1]EL!E72="", "", [1]EL!E72)</f>
        <v>16.586275415896491</v>
      </c>
      <c r="F71" s="142">
        <f>IF([1]EL!F72="", "", [1]EL!F72)</f>
        <v>20.2</v>
      </c>
      <c r="G71" s="142">
        <f>IF([1]EL!G72="", "", [1]EL!G72)</f>
        <v>16.8</v>
      </c>
      <c r="H71" s="142">
        <f>IF([1]EL!H72="", "", [1]EL!H72)</f>
        <v>16.5</v>
      </c>
      <c r="I71" s="142">
        <f>IF([1]EL!I72="", "", [1]EL!I72)</f>
        <v>14.1</v>
      </c>
      <c r="J71" s="142">
        <f>IF([1]EL!J72="", "", [1]EL!J72)</f>
        <v>17.600000000000001</v>
      </c>
      <c r="K71" s="142">
        <f>IF([1]EL!K72="", "", [1]EL!K72)</f>
        <v>13.8</v>
      </c>
      <c r="L71" s="142">
        <f>IF([1]EL!L72="", "", [1]EL!L72)</f>
        <v>15</v>
      </c>
      <c r="M71" s="142">
        <f>IF([1]EL!M72="", "", [1]EL!M72)</f>
        <v>15.8</v>
      </c>
      <c r="N71" s="96">
        <f>IF([1]EL!N72="", "", [1]EL!N72)</f>
        <v>18.558562915353654</v>
      </c>
      <c r="O71" s="96">
        <f>IF([1]EL!O72="", "", [1]EL!O72)</f>
        <v>19.7</v>
      </c>
      <c r="P71" s="96">
        <f>IF([1]EL!P72="", "", [1]EL!P72)</f>
        <v>23.1</v>
      </c>
      <c r="Q71" s="96">
        <f>IF([1]EL!Q72="", "", [1]EL!Q72)</f>
        <v>18</v>
      </c>
      <c r="R71" s="96">
        <f>IF([1]EL!R72="", "", [1]EL!R72)</f>
        <v>19</v>
      </c>
      <c r="S71" s="96">
        <f>IF([1]EL!S72="", "", [1]EL!S72)</f>
        <v>15.2</v>
      </c>
    </row>
    <row r="72" spans="1:225" x14ac:dyDescent="0.25">
      <c r="A72" s="55">
        <v>2013</v>
      </c>
      <c r="B72" s="84">
        <f>IF([1]EL!B73="", "", [1]EL!B73)</f>
        <v>10.8</v>
      </c>
      <c r="C72" s="84">
        <f>IF([1]EL!C73="", "", [1]EL!C73)</f>
        <v>11.1</v>
      </c>
      <c r="D72" s="84">
        <f>IF([1]EL!D73="", "", [1]EL!D73)</f>
        <v>27.5</v>
      </c>
      <c r="E72" s="142">
        <f>IF([1]EL!E73="", "", [1]EL!E73)</f>
        <v>25.12790424782915</v>
      </c>
      <c r="F72" s="142">
        <f>IF([1]EL!F73="", "", [1]EL!F73)</f>
        <v>26.8</v>
      </c>
      <c r="G72" s="142">
        <f>IF([1]EL!G73="", "", [1]EL!G73)</f>
        <v>25.4</v>
      </c>
      <c r="H72" s="142">
        <f>IF([1]EL!H73="", "", [1]EL!H73)</f>
        <v>27.4</v>
      </c>
      <c r="I72" s="142">
        <f>IF([1]EL!I73="", "", [1]EL!I73)</f>
        <v>18.100000000000001</v>
      </c>
      <c r="J72" s="142">
        <f>IF([1]EL!J73="", "", [1]EL!J73)</f>
        <v>28.4</v>
      </c>
      <c r="K72" s="142">
        <f>IF([1]EL!K73="", "", [1]EL!K73)</f>
        <v>21.9</v>
      </c>
      <c r="L72" s="142">
        <f>IF([1]EL!L73="", "", [1]EL!L73)</f>
        <v>22</v>
      </c>
      <c r="M72" s="142">
        <f>IF([1]EL!M73="", "", [1]EL!M73)</f>
        <v>24.9</v>
      </c>
      <c r="N72" s="96">
        <f>IF([1]EL!N73="", "", [1]EL!N73)</f>
        <v>28.777041190150047</v>
      </c>
      <c r="O72" s="96">
        <f>IF([1]EL!O73="", "", [1]EL!O73)</f>
        <v>30.2</v>
      </c>
      <c r="P72" s="96">
        <f>IF([1]EL!P73="", "", [1]EL!P73)</f>
        <v>31.6</v>
      </c>
      <c r="Q72" s="96">
        <f>IF([1]EL!Q73="", "", [1]EL!Q73)</f>
        <v>28.7</v>
      </c>
      <c r="R72" s="96">
        <f>IF([1]EL!R73="", "", [1]EL!R73)</f>
        <v>28.2</v>
      </c>
      <c r="S72" s="96">
        <f>IF([1]EL!S73="", "", [1]EL!S73)</f>
        <v>21.3</v>
      </c>
    </row>
    <row r="73" spans="1:225" x14ac:dyDescent="0.25">
      <c r="A73" s="55">
        <v>2014</v>
      </c>
      <c r="B73" s="84">
        <f>IF([1]EL!B74="", "", [1]EL!B74)</f>
        <v>10.1</v>
      </c>
      <c r="C73" s="84">
        <f>IF([1]EL!C74="", "", [1]EL!C74)</f>
        <v>10.5</v>
      </c>
      <c r="D73" s="84">
        <f>IF([1]EL!D74="", "", [1]EL!D74)</f>
        <v>26.5</v>
      </c>
      <c r="E73" s="142">
        <f>IF([1]EL!E74="", "", [1]EL!E74)</f>
        <v>25.001568047337273</v>
      </c>
      <c r="F73" s="142">
        <f>IF([1]EL!F74="", "", [1]EL!F74)</f>
        <v>24.2</v>
      </c>
      <c r="G73" s="142">
        <f>IF([1]EL!G74="", "", [1]EL!G74)</f>
        <v>25.4</v>
      </c>
      <c r="H73" s="142">
        <f>IF([1]EL!H74="", "", [1]EL!H74)</f>
        <v>26.8</v>
      </c>
      <c r="I73" s="142">
        <f>IF([1]EL!I74="", "", [1]EL!I74)</f>
        <v>21.4</v>
      </c>
      <c r="J73" s="142">
        <f>IF([1]EL!J74="", "", [1]EL!J74)</f>
        <v>28.7</v>
      </c>
      <c r="K73" s="142">
        <f>IF([1]EL!K74="", "", [1]EL!K74)</f>
        <v>23.4</v>
      </c>
      <c r="L73" s="142">
        <f>IF([1]EL!L74="", "", [1]EL!L74)</f>
        <v>22.3</v>
      </c>
      <c r="M73" s="142">
        <f>IF([1]EL!M74="", "", [1]EL!M74)</f>
        <v>24</v>
      </c>
      <c r="N73" s="96">
        <f>IF([1]EL!N74="", "", [1]EL!N74)</f>
        <v>27.270307943730575</v>
      </c>
      <c r="O73" s="96">
        <f>IF([1]EL!O74="", "", [1]EL!O74)</f>
        <v>28.7</v>
      </c>
      <c r="P73" s="96">
        <f>IF([1]EL!P74="", "", [1]EL!P74)</f>
        <v>27.6</v>
      </c>
      <c r="Q73" s="96">
        <f>IF([1]EL!Q74="", "", [1]EL!Q74)</f>
        <v>27.3</v>
      </c>
      <c r="R73" s="96">
        <f>IF([1]EL!R74="", "", [1]EL!R74)</f>
        <v>26.8</v>
      </c>
      <c r="S73" s="96">
        <f>IF([1]EL!S74="", "", [1]EL!S74)</f>
        <v>20.100000000000001</v>
      </c>
    </row>
    <row r="74" spans="1:225" x14ac:dyDescent="0.25">
      <c r="A74" s="55">
        <v>2015</v>
      </c>
      <c r="B74" s="84">
        <f>IF([1]EL!B75="", "", [1]EL!B75)</f>
        <v>9.3000000000000007</v>
      </c>
      <c r="C74" s="84">
        <f>IF([1]EL!C75="", "", [1]EL!C75)</f>
        <v>9.8000000000000007</v>
      </c>
      <c r="D74" s="84">
        <f>IF([1]EL!D75="", "", [1]EL!D75)</f>
        <v>24.9</v>
      </c>
      <c r="E74" s="142">
        <f>IF([1]EL!E75="", "", [1]EL!E75)</f>
        <v>24.490361801333883</v>
      </c>
      <c r="F74" s="142">
        <f>IF([1]EL!F75="", "", [1]EL!F75)</f>
        <v>23.4</v>
      </c>
      <c r="G74" s="142">
        <f>IF([1]EL!G75="", "", [1]EL!G75)</f>
        <v>26.9</v>
      </c>
      <c r="H74" s="142">
        <f>IF([1]EL!H75="", "", [1]EL!H75)</f>
        <v>24.5</v>
      </c>
      <c r="I74" s="142">
        <f>IF([1]EL!I75="", "", [1]EL!I75)</f>
        <v>19</v>
      </c>
      <c r="J74" s="142">
        <f>IF([1]EL!J75="", "", [1]EL!J75)</f>
        <v>28.5</v>
      </c>
      <c r="K74" s="142">
        <f>IF([1]EL!K75="", "", [1]EL!K75)</f>
        <v>22.3</v>
      </c>
      <c r="L74" s="142">
        <f>IF([1]EL!L75="", "", [1]EL!L75)</f>
        <v>18</v>
      </c>
      <c r="M74" s="142">
        <f>IF([1]EL!M75="", "", [1]EL!M75)</f>
        <v>24.2</v>
      </c>
      <c r="N74" s="96">
        <f>IF([1]EL!N75="", "", [1]EL!N75)</f>
        <v>25.148339435986379</v>
      </c>
      <c r="O74" s="96">
        <f>IF([1]EL!O75="", "", [1]EL!O75)</f>
        <v>26</v>
      </c>
      <c r="P74" s="96">
        <f>IF([1]EL!P75="", "", [1]EL!P75)</f>
        <v>30.7</v>
      </c>
      <c r="Q74" s="96">
        <f>IF([1]EL!Q75="", "", [1]EL!Q75)</f>
        <v>25.2</v>
      </c>
      <c r="R74" s="96">
        <f>IF([1]EL!R75="", "", [1]EL!R75)</f>
        <v>25.8</v>
      </c>
      <c r="S74" s="96">
        <f>IF([1]EL!S75="", "", [1]EL!S75)</f>
        <v>14.9</v>
      </c>
    </row>
    <row r="75" spans="1:225" ht="33" x14ac:dyDescent="0.25">
      <c r="A75" s="54" t="s">
        <v>35</v>
      </c>
      <c r="B75" s="84" t="str">
        <f>IF([1]EL!B76="", "", [1]EL!B76)</f>
        <v/>
      </c>
      <c r="C75" s="84" t="str">
        <f>IF([1]EL!C76="", "", [1]EL!C76)</f>
        <v/>
      </c>
      <c r="D75" s="84" t="str">
        <f>IF([1]EL!D76="", "", [1]EL!D76)</f>
        <v/>
      </c>
      <c r="E75" s="142" t="str">
        <f>IF([1]EL!E76="", "", [1]EL!E76)</f>
        <v/>
      </c>
      <c r="F75" s="142" t="str">
        <f>IF([1]EL!F76="", "", [1]EL!F76)</f>
        <v/>
      </c>
      <c r="G75" s="142" t="str">
        <f>IF([1]EL!G76="", "", [1]EL!G76)</f>
        <v/>
      </c>
      <c r="H75" s="142" t="str">
        <f>IF([1]EL!H76="", "", [1]EL!H76)</f>
        <v/>
      </c>
      <c r="I75" s="142" t="str">
        <f>IF([1]EL!I76="", "", [1]EL!I76)</f>
        <v/>
      </c>
      <c r="J75" s="142" t="str">
        <f>IF([1]EL!J76="", "", [1]EL!J76)</f>
        <v/>
      </c>
      <c r="K75" s="142" t="str">
        <f>IF([1]EL!K76="", "", [1]EL!K76)</f>
        <v/>
      </c>
      <c r="L75" s="142" t="str">
        <f>IF([1]EL!L76="", "", [1]EL!L76)</f>
        <v/>
      </c>
      <c r="M75" s="142" t="str">
        <f>IF([1]EL!M76="", "", [1]EL!M76)</f>
        <v/>
      </c>
      <c r="N75" s="96" t="str">
        <f>IF([1]EL!N76="", "", [1]EL!N76)</f>
        <v/>
      </c>
      <c r="O75" s="96" t="str">
        <f>IF([1]EL!O76="", "", [1]EL!O76)</f>
        <v/>
      </c>
      <c r="P75" s="96" t="str">
        <f>IF([1]EL!P76="", "", [1]EL!P76)</f>
        <v/>
      </c>
      <c r="Q75" s="96" t="str">
        <f>IF([1]EL!Q76="", "", [1]EL!Q76)</f>
        <v/>
      </c>
      <c r="R75" s="96" t="str">
        <f>IF([1]EL!R76="", "", [1]EL!R76)</f>
        <v/>
      </c>
      <c r="S75" s="96" t="str">
        <f>IF([1]EL!S76="", "", [1]EL!S76)</f>
        <v/>
      </c>
    </row>
    <row r="76" spans="1:225" x14ac:dyDescent="0.25">
      <c r="A76" s="55">
        <v>2000</v>
      </c>
      <c r="B76" s="84">
        <f>IF([1]EL!B77="", "", [1]EL!B77)</f>
        <v>19.5</v>
      </c>
      <c r="C76" s="84">
        <f>IF([1]EL!C77="", "", [1]EL!C77)</f>
        <v>21.3</v>
      </c>
      <c r="D76" s="84">
        <f>IF([1]EL!D77="", "", [1]EL!D77)</f>
        <v>17</v>
      </c>
      <c r="E76" s="142">
        <f>IF([1]EL!E77="", "", [1]EL!E77)</f>
        <v>13.252798864407826</v>
      </c>
      <c r="F76" s="142">
        <f>IF([1]EL!F77="", "", [1]EL!F77)</f>
        <v>12.5</v>
      </c>
      <c r="G76" s="142">
        <f>IF([1]EL!G77="", "", [1]EL!G77)</f>
        <v>14.4</v>
      </c>
      <c r="H76" s="142">
        <f>IF([1]EL!H77="", "", [1]EL!H77)</f>
        <v>14.5</v>
      </c>
      <c r="I76" s="142">
        <f>IF([1]EL!I77="", "", [1]EL!I77)</f>
        <v>13.2</v>
      </c>
      <c r="J76" s="142">
        <f>IF([1]EL!J77="", "", [1]EL!J77)</f>
        <v>12.4</v>
      </c>
      <c r="K76" s="142">
        <f>IF([1]EL!K77="", "", [1]EL!K77)</f>
        <v>12.3</v>
      </c>
      <c r="L76" s="142">
        <f>IF([1]EL!L77="", "", [1]EL!L77)</f>
        <v>11.5</v>
      </c>
      <c r="M76" s="142">
        <f>IF([1]EL!M77="", "", [1]EL!M77)</f>
        <v>14.5</v>
      </c>
      <c r="N76" s="96">
        <f>IF([1]EL!N77="", "", [1]EL!N77)</f>
        <v>19.026758850151158</v>
      </c>
      <c r="O76" s="96">
        <f>IF([1]EL!O77="", "", [1]EL!O77)</f>
        <v>17.5</v>
      </c>
      <c r="P76" s="96">
        <f>IF([1]EL!P77="", "", [1]EL!P77)</f>
        <v>12.3</v>
      </c>
      <c r="Q76" s="96">
        <f>IF([1]EL!Q77="", "", [1]EL!Q77)</f>
        <v>22.1</v>
      </c>
      <c r="R76" s="96">
        <f>IF([1]EL!R77="", "", [1]EL!R77)</f>
        <v>10.9</v>
      </c>
      <c r="S76" s="96">
        <f>IF([1]EL!S77="", "", [1]EL!S77)</f>
        <v>10.3</v>
      </c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  <c r="FY76" s="90"/>
      <c r="FZ76" s="90"/>
      <c r="GA76" s="90"/>
      <c r="GB76" s="90"/>
      <c r="GC76" s="90"/>
      <c r="GD76" s="90"/>
      <c r="GE76" s="90"/>
      <c r="GF76" s="90"/>
      <c r="GG76" s="90"/>
      <c r="GH76" s="90"/>
      <c r="GI76" s="90"/>
      <c r="GJ76" s="90"/>
      <c r="GK76" s="90"/>
      <c r="GL76" s="90"/>
      <c r="GM76" s="90"/>
      <c r="GN76" s="90"/>
      <c r="GO76" s="90"/>
      <c r="GP76" s="90"/>
      <c r="GQ76" s="90"/>
      <c r="GR76" s="90"/>
      <c r="GS76" s="90"/>
      <c r="GT76" s="90"/>
      <c r="GU76" s="90"/>
      <c r="GV76" s="90"/>
      <c r="GW76" s="90"/>
      <c r="GX76" s="90"/>
      <c r="GY76" s="90"/>
      <c r="GZ76" s="90"/>
      <c r="HA76" s="90"/>
      <c r="HB76" s="90"/>
      <c r="HC76" s="90"/>
      <c r="HD76" s="90"/>
      <c r="HE76" s="90"/>
      <c r="HF76" s="90"/>
      <c r="HG76" s="90"/>
      <c r="HH76" s="90"/>
      <c r="HI76" s="90"/>
      <c r="HJ76" s="90"/>
      <c r="HK76" s="90"/>
      <c r="HL76" s="90"/>
      <c r="HM76" s="90"/>
      <c r="HN76" s="90"/>
      <c r="HO76" s="90"/>
      <c r="HP76" s="90"/>
      <c r="HQ76" s="90"/>
    </row>
    <row r="77" spans="1:225" x14ac:dyDescent="0.25">
      <c r="A77" s="55">
        <v>2006</v>
      </c>
      <c r="B77" s="84">
        <f>IF([1]EL!B78="", "", [1]EL!B78)</f>
        <v>23</v>
      </c>
      <c r="C77" s="84">
        <f>IF([1]EL!C78="", "", [1]EL!C78)</f>
        <v>24.7</v>
      </c>
      <c r="D77" s="84">
        <f>IF([1]EL!D78="", "", [1]EL!D78)</f>
        <v>21.6</v>
      </c>
      <c r="E77" s="142">
        <f>IF([1]EL!E78="", "", [1]EL!E78)</f>
        <v>18.050777511961723</v>
      </c>
      <c r="F77" s="142">
        <f>IF([1]EL!F78="", "", [1]EL!F78)</f>
        <v>15.5</v>
      </c>
      <c r="G77" s="142">
        <f>IF([1]EL!G78="", "", [1]EL!G78)</f>
        <v>20.7</v>
      </c>
      <c r="H77" s="142">
        <f>IF([1]EL!H78="", "", [1]EL!H78)</f>
        <v>19.7</v>
      </c>
      <c r="I77" s="142">
        <f>IF([1]EL!I78="", "", [1]EL!I78)</f>
        <v>13.1</v>
      </c>
      <c r="J77" s="142">
        <f>IF([1]EL!J78="", "", [1]EL!J78)</f>
        <v>18.399999999999999</v>
      </c>
      <c r="K77" s="142">
        <f>IF([1]EL!K78="", "", [1]EL!K78)</f>
        <v>15.2</v>
      </c>
      <c r="L77" s="142">
        <f>IF([1]EL!L78="", "", [1]EL!L78)</f>
        <v>18</v>
      </c>
      <c r="M77" s="142">
        <f>IF([1]EL!M78="", "", [1]EL!M78)</f>
        <v>20.3</v>
      </c>
      <c r="N77" s="96">
        <f>IF([1]EL!N78="", "", [1]EL!N78)</f>
        <v>23.43054906057742</v>
      </c>
      <c r="O77" s="96">
        <f>IF([1]EL!O78="", "", [1]EL!O78)</f>
        <v>22.3</v>
      </c>
      <c r="P77" s="96">
        <f>IF([1]EL!P78="", "", [1]EL!P78)</f>
        <v>17.399999999999999</v>
      </c>
      <c r="Q77" s="96">
        <f>IF([1]EL!Q78="", "", [1]EL!Q78)</f>
        <v>26.5</v>
      </c>
      <c r="R77" s="96">
        <f>IF([1]EL!R78="", "", [1]EL!R78)</f>
        <v>14.3</v>
      </c>
      <c r="S77" s="96">
        <f>IF([1]EL!S78="", "", [1]EL!S78)</f>
        <v>12.1</v>
      </c>
    </row>
    <row r="78" spans="1:225" x14ac:dyDescent="0.25">
      <c r="A78" s="55">
        <v>2013</v>
      </c>
      <c r="B78" s="84">
        <f>IF([1]EL!B79="", "", [1]EL!B79)</f>
        <v>28.7</v>
      </c>
      <c r="C78" s="84">
        <f>IF([1]EL!C79="", "", [1]EL!C79)</f>
        <v>30.1</v>
      </c>
      <c r="D78" s="84">
        <f>IF([1]EL!D79="", "", [1]EL!D79)</f>
        <v>27.4</v>
      </c>
      <c r="E78" s="142">
        <f>IF([1]EL!E79="", "", [1]EL!E79)</f>
        <v>21.987437006113019</v>
      </c>
      <c r="F78" s="142">
        <f>IF([1]EL!F79="", "", [1]EL!F79)</f>
        <v>19.5</v>
      </c>
      <c r="G78" s="142">
        <f>IF([1]EL!G79="", "", [1]EL!G79)</f>
        <v>25.1</v>
      </c>
      <c r="H78" s="142">
        <f>IF([1]EL!H79="", "", [1]EL!H79)</f>
        <v>25.6</v>
      </c>
      <c r="I78" s="142">
        <f>IF([1]EL!I79="", "", [1]EL!I79)</f>
        <v>17</v>
      </c>
      <c r="J78" s="142">
        <f>IF([1]EL!J79="", "", [1]EL!J79)</f>
        <v>21.6</v>
      </c>
      <c r="K78" s="142">
        <f>IF([1]EL!K79="", "", [1]EL!K79)</f>
        <v>19.100000000000001</v>
      </c>
      <c r="L78" s="142">
        <f>IF([1]EL!L79="", "", [1]EL!L79)</f>
        <v>27.4</v>
      </c>
      <c r="M78" s="142">
        <f>IF([1]EL!M79="", "", [1]EL!M79)</f>
        <v>21.6</v>
      </c>
      <c r="N78" s="96">
        <f>IF([1]EL!N79="", "", [1]EL!N79)</f>
        <v>30.212192951527062</v>
      </c>
      <c r="O78" s="96">
        <f>IF([1]EL!O79="", "", [1]EL!O79)</f>
        <v>27.1</v>
      </c>
      <c r="P78" s="96">
        <f>IF([1]EL!P79="", "", [1]EL!P79)</f>
        <v>20.100000000000001</v>
      </c>
      <c r="Q78" s="96">
        <f>IF([1]EL!Q79="", "", [1]EL!Q79)</f>
        <v>35.200000000000003</v>
      </c>
      <c r="R78" s="96">
        <f>IF([1]EL!R79="", "", [1]EL!R79)</f>
        <v>18.3</v>
      </c>
      <c r="S78" s="96">
        <f>IF([1]EL!S79="", "", [1]EL!S79)</f>
        <v>17.2</v>
      </c>
    </row>
    <row r="79" spans="1:225" x14ac:dyDescent="0.25">
      <c r="A79" s="55">
        <v>2015</v>
      </c>
      <c r="B79" s="84">
        <f>IF([1]EL!B80="", "", [1]EL!B80)</f>
        <v>29.4</v>
      </c>
      <c r="C79" s="84">
        <f>IF([1]EL!C80="", "", [1]EL!C80)</f>
        <v>30.8</v>
      </c>
      <c r="D79" s="84">
        <f>IF([1]EL!D80="", "", [1]EL!D80)</f>
        <v>29.1</v>
      </c>
      <c r="E79" s="142">
        <f>IF([1]EL!E80="", "", [1]EL!E80)</f>
        <v>23.417255418512756</v>
      </c>
      <c r="F79" s="142">
        <f>IF([1]EL!F80="", "", [1]EL!F80)</f>
        <v>22.6</v>
      </c>
      <c r="G79" s="142">
        <f>IF([1]EL!G80="", "", [1]EL!G80)</f>
        <v>26.1</v>
      </c>
      <c r="H79" s="142">
        <f>IF([1]EL!H80="", "", [1]EL!H80)</f>
        <v>25.8</v>
      </c>
      <c r="I79" s="142">
        <f>IF([1]EL!I80="", "", [1]EL!I80)</f>
        <v>19.5</v>
      </c>
      <c r="J79" s="142">
        <f>IF([1]EL!J80="", "", [1]EL!J80)</f>
        <v>22.9</v>
      </c>
      <c r="K79" s="142">
        <f>IF([1]EL!K80="", "", [1]EL!K80)</f>
        <v>20.8</v>
      </c>
      <c r="L79" s="142">
        <f>IF([1]EL!L80="", "", [1]EL!L80)</f>
        <v>22.9</v>
      </c>
      <c r="M79" s="142">
        <f>IF([1]EL!M80="", "", [1]EL!M80)</f>
        <v>24.1</v>
      </c>
      <c r="N79" s="96">
        <f>IF([1]EL!N80="", "", [1]EL!N80)</f>
        <v>31.958163317135938</v>
      </c>
      <c r="O79" s="96">
        <f>IF([1]EL!O80="", "", [1]EL!O80)</f>
        <v>29.1</v>
      </c>
      <c r="P79" s="96">
        <f>IF([1]EL!P80="", "", [1]EL!P80)</f>
        <v>21.9</v>
      </c>
      <c r="Q79" s="96">
        <f>IF([1]EL!Q80="", "", [1]EL!Q80)</f>
        <v>37</v>
      </c>
      <c r="R79" s="96">
        <f>IF([1]EL!R80="", "", [1]EL!R80)</f>
        <v>19</v>
      </c>
      <c r="S79" s="96">
        <f>IF([1]EL!S80="", "", [1]EL!S80)</f>
        <v>19.100000000000001</v>
      </c>
    </row>
    <row r="80" spans="1:225" ht="22.5" x14ac:dyDescent="0.25">
      <c r="A80" s="54" t="s">
        <v>36</v>
      </c>
      <c r="B80" s="84" t="str">
        <f>IF([1]EL!B81="", "", [1]EL!B81)</f>
        <v/>
      </c>
      <c r="C80" s="84" t="str">
        <f>IF([1]EL!C81="", "", [1]EL!C81)</f>
        <v/>
      </c>
      <c r="D80" s="84" t="str">
        <f>IF([1]EL!D81="", "", [1]EL!D81)</f>
        <v/>
      </c>
      <c r="E80" s="142" t="str">
        <f>IF([1]EL!E81="", "", [1]EL!E81)</f>
        <v/>
      </c>
      <c r="F80" s="142" t="str">
        <f>IF([1]EL!F81="", "", [1]EL!F81)</f>
        <v/>
      </c>
      <c r="G80" s="142" t="str">
        <f>IF([1]EL!G81="", "", [1]EL!G81)</f>
        <v/>
      </c>
      <c r="H80" s="142" t="str">
        <f>IF([1]EL!H81="", "", [1]EL!H81)</f>
        <v/>
      </c>
      <c r="I80" s="142" t="str">
        <f>IF([1]EL!I81="", "", [1]EL!I81)</f>
        <v/>
      </c>
      <c r="J80" s="142" t="str">
        <f>IF([1]EL!J81="", "", [1]EL!J81)</f>
        <v/>
      </c>
      <c r="K80" s="142" t="str">
        <f>IF([1]EL!K81="", "", [1]EL!K81)</f>
        <v/>
      </c>
      <c r="L80" s="142" t="str">
        <f>IF([1]EL!L81="", "", [1]EL!L81)</f>
        <v/>
      </c>
      <c r="M80" s="142" t="str">
        <f>IF([1]EL!M81="", "", [1]EL!M81)</f>
        <v/>
      </c>
      <c r="N80" s="96" t="str">
        <f>IF([1]EL!N81="", "", [1]EL!N81)</f>
        <v/>
      </c>
      <c r="O80" s="96" t="str">
        <f>IF([1]EL!O81="", "", [1]EL!O81)</f>
        <v/>
      </c>
      <c r="P80" s="96" t="str">
        <f>IF([1]EL!P81="", "", [1]EL!P81)</f>
        <v/>
      </c>
      <c r="Q80" s="96" t="str">
        <f>IF([1]EL!Q81="", "", [1]EL!Q81)</f>
        <v/>
      </c>
      <c r="R80" s="96" t="str">
        <f>IF([1]EL!R81="", "", [1]EL!R81)</f>
        <v/>
      </c>
      <c r="S80" s="96" t="str">
        <f>IF([1]EL!S81="", "", [1]EL!S81)</f>
        <v/>
      </c>
    </row>
    <row r="81" spans="1:225" x14ac:dyDescent="0.25">
      <c r="A81" s="54" t="s">
        <v>37</v>
      </c>
      <c r="B81" s="84" t="str">
        <f>IF([1]EL!B82="", "", [1]EL!B82)</f>
        <v/>
      </c>
      <c r="C81" s="84" t="str">
        <f>IF([1]EL!C82="", "", [1]EL!C82)</f>
        <v/>
      </c>
      <c r="D81" s="84" t="str">
        <f>IF([1]EL!D82="", "", [1]EL!D82)</f>
        <v/>
      </c>
      <c r="E81" s="142" t="str">
        <f>IF([1]EL!E82="", "", [1]EL!E82)</f>
        <v/>
      </c>
      <c r="F81" s="142" t="str">
        <f>IF([1]EL!F82="", "", [1]EL!F82)</f>
        <v/>
      </c>
      <c r="G81" s="142" t="str">
        <f>IF([1]EL!G82="", "", [1]EL!G82)</f>
        <v/>
      </c>
      <c r="H81" s="142" t="str">
        <f>IF([1]EL!H82="", "", [1]EL!H82)</f>
        <v/>
      </c>
      <c r="I81" s="142" t="str">
        <f>IF([1]EL!I82="", "", [1]EL!I82)</f>
        <v/>
      </c>
      <c r="J81" s="142" t="str">
        <f>IF([1]EL!J82="", "", [1]EL!J82)</f>
        <v/>
      </c>
      <c r="K81" s="142" t="str">
        <f>IF([1]EL!K82="", "", [1]EL!K82)</f>
        <v/>
      </c>
      <c r="L81" s="142" t="str">
        <f>IF([1]EL!L82="", "", [1]EL!L82)</f>
        <v/>
      </c>
      <c r="M81" s="142" t="str">
        <f>IF([1]EL!M82="", "", [1]EL!M82)</f>
        <v/>
      </c>
      <c r="N81" s="96" t="str">
        <f>IF([1]EL!N82="", "", [1]EL!N82)</f>
        <v/>
      </c>
      <c r="O81" s="96" t="str">
        <f>IF([1]EL!O82="", "", [1]EL!O82)</f>
        <v/>
      </c>
      <c r="P81" s="96" t="str">
        <f>IF([1]EL!P82="", "", [1]EL!P82)</f>
        <v/>
      </c>
      <c r="Q81" s="96" t="str">
        <f>IF([1]EL!Q82="", "", [1]EL!Q82)</f>
        <v/>
      </c>
      <c r="R81" s="96" t="str">
        <f>IF([1]EL!R82="", "", [1]EL!R82)</f>
        <v/>
      </c>
      <c r="S81" s="96" t="str">
        <f>IF([1]EL!S82="", "", [1]EL!S82)</f>
        <v/>
      </c>
    </row>
    <row r="82" spans="1:225" x14ac:dyDescent="0.25">
      <c r="A82" s="55">
        <v>2000</v>
      </c>
      <c r="B82" s="84">
        <f>IF([1]EL!B83="", "", [1]EL!B83)</f>
        <v>7.7494115200726776</v>
      </c>
      <c r="C82" s="84">
        <f>IF([1]EL!C83="", "", [1]EL!C83)</f>
        <v>3.8734964039637023</v>
      </c>
      <c r="D82" s="84">
        <f>IF([1]EL!D83="", "", [1]EL!D83)</f>
        <v>16.01144502746482</v>
      </c>
      <c r="E82" s="142">
        <f>IF([1]EL!E83="", "", [1]EL!E83)</f>
        <v>29.567957966603558</v>
      </c>
      <c r="F82" s="142">
        <f>IF([1]EL!F83="", "", [1]EL!F83)</f>
        <v>32.517007656980319</v>
      </c>
      <c r="G82" s="142">
        <f>IF([1]EL!G83="", "", [1]EL!G83)</f>
        <v>29.511728016342985</v>
      </c>
      <c r="H82" s="142">
        <f>IF([1]EL!H83="", "", [1]EL!H83)</f>
        <v>22.203324644957156</v>
      </c>
      <c r="I82" s="142">
        <f>IF([1]EL!I83="", "", [1]EL!I83)</f>
        <v>24.127989898117097</v>
      </c>
      <c r="J82" s="142">
        <f>IF([1]EL!J83="", "", [1]EL!J83)</f>
        <v>32.139357471514707</v>
      </c>
      <c r="K82" s="142">
        <f>IF([1]EL!K83="", "", [1]EL!K83)</f>
        <v>35.00457816127556</v>
      </c>
      <c r="L82" s="142">
        <f>IF([1]EL!L83="", "", [1]EL!L83)</f>
        <v>18.844566712517192</v>
      </c>
      <c r="M82" s="142">
        <f>IF([1]EL!M83="", "", [1]EL!M83)</f>
        <v>27.411973130582425</v>
      </c>
      <c r="N82" s="96">
        <f>IF([1]EL!N83="", "", [1]EL!N83)</f>
        <v>8.1532082897987692</v>
      </c>
      <c r="O82" s="96">
        <f>IF([1]EL!O83="", "", [1]EL!O83)</f>
        <v>17.117377505916952</v>
      </c>
      <c r="P82" s="96">
        <f>IF([1]EL!P83="", "", [1]EL!P83)</f>
        <v>20.211036899922401</v>
      </c>
      <c r="Q82" s="96">
        <f>IF([1]EL!Q83="", "", [1]EL!Q83)</f>
        <v>1.5152560011535257</v>
      </c>
      <c r="R82" s="96">
        <f>IF([1]EL!R83="", "", [1]EL!R83)</f>
        <v>23.417286799175603</v>
      </c>
      <c r="S82" s="96">
        <f>IF([1]EL!S83="", "", [1]EL!S83)</f>
        <v>7.6621787025703796</v>
      </c>
    </row>
    <row r="83" spans="1:225" x14ac:dyDescent="0.25">
      <c r="A83" s="55">
        <v>2006</v>
      </c>
      <c r="B83" s="84">
        <f>IF([1]EL!B84="", "", [1]EL!B84)</f>
        <v>5.7251297186090548</v>
      </c>
      <c r="C83" s="84">
        <f>IF([1]EL!C84="", "", [1]EL!C84)</f>
        <v>3.2593299789625028</v>
      </c>
      <c r="D83" s="84">
        <f>IF([1]EL!D84="", "", [1]EL!D84)</f>
        <v>11.465486448842082</v>
      </c>
      <c r="E83" s="142">
        <f>IF([1]EL!E84="", "", [1]EL!E84)</f>
        <v>23.007169603029055</v>
      </c>
      <c r="F83" s="142">
        <f>IF([1]EL!F84="", "", [1]EL!F84)</f>
        <v>25.157824333809515</v>
      </c>
      <c r="G83" s="142">
        <f>IF([1]EL!G84="", "", [1]EL!G84)</f>
        <v>22.421020883073652</v>
      </c>
      <c r="H83" s="142">
        <f>IF([1]EL!H84="", "", [1]EL!H84)</f>
        <v>18.727484720492111</v>
      </c>
      <c r="I83" s="142">
        <f>IF([1]EL!I84="", "", [1]EL!I84)</f>
        <v>18.147280136968931</v>
      </c>
      <c r="J83" s="142">
        <f>IF([1]EL!J84="", "", [1]EL!J84)</f>
        <v>21.300973304253013</v>
      </c>
      <c r="K83" s="142">
        <f>IF([1]EL!K84="", "", [1]EL!K84)</f>
        <v>32.576245567555041</v>
      </c>
      <c r="L83" s="142">
        <f>IF([1]EL!L84="", "", [1]EL!L84)</f>
        <v>17.018469656992085</v>
      </c>
      <c r="M83" s="142">
        <f>IF([1]EL!M84="", "", [1]EL!M84)</f>
        <v>19.859035205780263</v>
      </c>
      <c r="N83" s="96">
        <f>IF([1]EL!N84="", "", [1]EL!N84)</f>
        <v>5.170786603162826</v>
      </c>
      <c r="O83" s="96">
        <f>IF([1]EL!O84="", "", [1]EL!O84)</f>
        <v>10.954767834433495</v>
      </c>
      <c r="P83" s="96">
        <f>IF([1]EL!P84="", "", [1]EL!P84)</f>
        <v>16.624025585121345</v>
      </c>
      <c r="Q83" s="96">
        <f>IF([1]EL!Q84="", "", [1]EL!Q84)</f>
        <v>0.64738981447359012</v>
      </c>
      <c r="R83" s="96">
        <f>IF([1]EL!R84="", "", [1]EL!R84)</f>
        <v>16.38647223561173</v>
      </c>
      <c r="S83" s="96">
        <f>IF([1]EL!S84="", "", [1]EL!S84)</f>
        <v>5.1468450130851995</v>
      </c>
    </row>
    <row r="84" spans="1:225" x14ac:dyDescent="0.25">
      <c r="A84" s="55">
        <v>2011</v>
      </c>
      <c r="B84" s="84">
        <f>IF([1]EL!B85="", "", [1]EL!B85)</f>
        <v>5.1914903353435831</v>
      </c>
      <c r="C84" s="84">
        <f>IF([1]EL!C85="", "", [1]EL!C85)</f>
        <v>2.9999782436852294</v>
      </c>
      <c r="D84" s="84">
        <f>IF([1]EL!D85="", "", [1]EL!D85)</f>
        <v>11.392740722453103</v>
      </c>
      <c r="E84" s="142">
        <f>IF([1]EL!E85="", "", [1]EL!E85)</f>
        <v>22.170202815526785</v>
      </c>
      <c r="F84" s="142">
        <f>IF([1]EL!F85="", "", [1]EL!F85)</f>
        <v>27.407494477174193</v>
      </c>
      <c r="G84" s="142">
        <f>IF([1]EL!G85="", "", [1]EL!G85)</f>
        <v>21.163744056456881</v>
      </c>
      <c r="H84" s="142">
        <f>IF([1]EL!H85="", "", [1]EL!H85)</f>
        <v>22.358236996274719</v>
      </c>
      <c r="I84" s="142">
        <f>IF([1]EL!I85="", "", [1]EL!I85)</f>
        <v>12.966934449265114</v>
      </c>
      <c r="J84" s="142">
        <f>IF([1]EL!J85="", "", [1]EL!J85)</f>
        <v>19.810440338088394</v>
      </c>
      <c r="K84" s="142">
        <f>IF([1]EL!K85="", "", [1]EL!K85)</f>
        <v>30.348950394244049</v>
      </c>
      <c r="L84" s="142">
        <f>IF([1]EL!L85="", "", [1]EL!L85)</f>
        <v>11.99155524278677</v>
      </c>
      <c r="M84" s="142">
        <f>IF([1]EL!M85="", "", [1]EL!M85)</f>
        <v>19.391176581396223</v>
      </c>
      <c r="N84" s="96">
        <f>IF([1]EL!N85="", "", [1]EL!N85)</f>
        <v>5.5668866311111973</v>
      </c>
      <c r="O84" s="96">
        <f>IF([1]EL!O85="", "", [1]EL!O85)</f>
        <v>10.926941712312717</v>
      </c>
      <c r="P84" s="96">
        <f>IF([1]EL!P85="", "", [1]EL!P85)</f>
        <v>15.715941420360519</v>
      </c>
      <c r="Q84" s="96">
        <f>IF([1]EL!Q85="", "", [1]EL!Q85)</f>
        <v>0.97313669464804387</v>
      </c>
      <c r="R84" s="96">
        <f>IF([1]EL!R85="", "", [1]EL!R85)</f>
        <v>18.645944939304659</v>
      </c>
      <c r="S84" s="96">
        <f>IF([1]EL!S85="", "", [1]EL!S85)</f>
        <v>7.7358901721507944</v>
      </c>
    </row>
    <row r="85" spans="1:225" x14ac:dyDescent="0.25">
      <c r="A85" s="55">
        <v>2012</v>
      </c>
      <c r="B85" s="84" t="str">
        <f>IF([1]EL!B86="", "", [1]EL!B86)</f>
        <v>:</v>
      </c>
      <c r="C85" s="84" t="str">
        <f>IF([1]EL!C86="", "", [1]EL!C86)</f>
        <v>:</v>
      </c>
      <c r="D85" s="84">
        <f>IF([1]EL!D86="", "", [1]EL!D86)</f>
        <v>12.148410858000272</v>
      </c>
      <c r="E85" s="142">
        <f>IF([1]EL!E86="", "", [1]EL!E86)</f>
        <v>23.411698197428478</v>
      </c>
      <c r="F85" s="142">
        <f>IF([1]EL!F86="", "", [1]EL!F86)</f>
        <v>28.940998308033834</v>
      </c>
      <c r="G85" s="142">
        <f>IF([1]EL!G86="", "", [1]EL!G86)</f>
        <v>22.549617740292234</v>
      </c>
      <c r="H85" s="142">
        <f>IF([1]EL!H86="", "", [1]EL!H86)</f>
        <v>23.809973594715007</v>
      </c>
      <c r="I85" s="142">
        <f>IF([1]EL!I86="", "", [1]EL!I86)</f>
        <v>14.035147559639869</v>
      </c>
      <c r="J85" s="142">
        <f>IF([1]EL!J86="", "", [1]EL!J86)</f>
        <v>21.110108088318139</v>
      </c>
      <c r="K85" s="142">
        <f>IF([1]EL!K86="", "", [1]EL!K86)</f>
        <v>32.0973904852424</v>
      </c>
      <c r="L85" s="142">
        <f>IF([1]EL!L86="", "", [1]EL!L86)</f>
        <v>12.175561388159812</v>
      </c>
      <c r="M85" s="142">
        <f>IF([1]EL!M86="", "", [1]EL!M86)</f>
        <v>19.895974116394314</v>
      </c>
      <c r="N85" s="96">
        <f>IF([1]EL!N86="", "", [1]EL!N86)</f>
        <v>5.9565417330086392</v>
      </c>
      <c r="O85" s="96">
        <f>IF([1]EL!O86="", "", [1]EL!O86)</f>
        <v>11.734363220431216</v>
      </c>
      <c r="P85" s="96">
        <f>IF([1]EL!P86="", "", [1]EL!P86)</f>
        <v>16.819533657559386</v>
      </c>
      <c r="Q85" s="96">
        <f>IF([1]EL!Q86="", "", [1]EL!Q86)</f>
        <v>0.95520787703251375</v>
      </c>
      <c r="R85" s="96">
        <f>IF([1]EL!R86="", "", [1]EL!R86)</f>
        <v>19.967322268655934</v>
      </c>
      <c r="S85" s="96">
        <f>IF([1]EL!S86="", "", [1]EL!S86)</f>
        <v>7.6391917429858998</v>
      </c>
    </row>
    <row r="86" spans="1:225" x14ac:dyDescent="0.25">
      <c r="A86" s="55">
        <v>2013</v>
      </c>
      <c r="B86" s="84" t="str">
        <f>IF([1]EL!B87="", "", [1]EL!B87)</f>
        <v>:</v>
      </c>
      <c r="C86" s="84" t="str">
        <f>IF([1]EL!C87="", "", [1]EL!C87)</f>
        <v>:</v>
      </c>
      <c r="D86" s="84" t="str">
        <f>IF([1]EL!D87="", "", [1]EL!D87)</f>
        <v>:</v>
      </c>
      <c r="E86" s="142" t="str">
        <f>IF([1]EL!E87="", "", [1]EL!E87)</f>
        <v>:</v>
      </c>
      <c r="F86" s="142" t="str">
        <f>IF([1]EL!F87="", "", [1]EL!F87)</f>
        <v>:</v>
      </c>
      <c r="G86" s="142" t="str">
        <f>IF([1]EL!G87="", "", [1]EL!G87)</f>
        <v>:</v>
      </c>
      <c r="H86" s="142" t="str">
        <f>IF([1]EL!H87="", "", [1]EL!H87)</f>
        <v>:</v>
      </c>
      <c r="I86" s="142" t="str">
        <f>IF([1]EL!I87="", "", [1]EL!I87)</f>
        <v>:</v>
      </c>
      <c r="J86" s="142" t="str">
        <f>IF([1]EL!J87="", "", [1]EL!J87)</f>
        <v>:</v>
      </c>
      <c r="K86" s="142" t="str">
        <f>IF([1]EL!K87="", "", [1]EL!K87)</f>
        <v>:</v>
      </c>
      <c r="L86" s="142" t="str">
        <f>IF([1]EL!L87="", "", [1]EL!L87)</f>
        <v>:</v>
      </c>
      <c r="M86" s="142" t="str">
        <f>IF([1]EL!M87="", "", [1]EL!M87)</f>
        <v>:</v>
      </c>
      <c r="N86" s="96" t="str">
        <f>IF([1]EL!N87="", "", [1]EL!N87)</f>
        <v>:</v>
      </c>
      <c r="O86" s="96" t="str">
        <f>IF([1]EL!O87="", "", [1]EL!O87)</f>
        <v>:</v>
      </c>
      <c r="P86" s="96" t="str">
        <f>IF([1]EL!P87="", "", [1]EL!P87)</f>
        <v>:</v>
      </c>
      <c r="Q86" s="96" t="str">
        <f>IF([1]EL!Q87="", "", [1]EL!Q87)</f>
        <v>:</v>
      </c>
      <c r="R86" s="96" t="str">
        <f>IF([1]EL!R87="", "", [1]EL!R87)</f>
        <v>:</v>
      </c>
      <c r="S86" s="96" t="str">
        <f>IF([1]EL!S87="", "", [1]EL!S87)</f>
        <v>:</v>
      </c>
    </row>
    <row r="87" spans="1:225" x14ac:dyDescent="0.25">
      <c r="A87" s="54" t="s">
        <v>38</v>
      </c>
      <c r="B87" s="84" t="str">
        <f>IF([1]EL!B88="", "", [1]EL!B88)</f>
        <v/>
      </c>
      <c r="C87" s="84" t="str">
        <f>IF([1]EL!C88="", "", [1]EL!C88)</f>
        <v/>
      </c>
      <c r="D87" s="84" t="str">
        <f>IF([1]EL!D88="", "", [1]EL!D88)</f>
        <v/>
      </c>
      <c r="E87" s="142" t="str">
        <f>IF([1]EL!E88="", "", [1]EL!E88)</f>
        <v/>
      </c>
      <c r="F87" s="142" t="str">
        <f>IF([1]EL!F88="", "", [1]EL!F88)</f>
        <v/>
      </c>
      <c r="G87" s="142" t="str">
        <f>IF([1]EL!G88="", "", [1]EL!G88)</f>
        <v/>
      </c>
      <c r="H87" s="142" t="str">
        <f>IF([1]EL!H88="", "", [1]EL!H88)</f>
        <v/>
      </c>
      <c r="I87" s="142" t="str">
        <f>IF([1]EL!I88="", "", [1]EL!I88)</f>
        <v/>
      </c>
      <c r="J87" s="142" t="str">
        <f>IF([1]EL!J88="", "", [1]EL!J88)</f>
        <v/>
      </c>
      <c r="K87" s="142" t="str">
        <f>IF([1]EL!K88="", "", [1]EL!K88)</f>
        <v/>
      </c>
      <c r="L87" s="142" t="str">
        <f>IF([1]EL!L88="", "", [1]EL!L88)</f>
        <v/>
      </c>
      <c r="M87" s="142" t="str">
        <f>IF([1]EL!M88="", "", [1]EL!M88)</f>
        <v/>
      </c>
      <c r="N87" s="96" t="str">
        <f>IF([1]EL!N88="", "", [1]EL!N88)</f>
        <v/>
      </c>
      <c r="O87" s="96" t="str">
        <f>IF([1]EL!O88="", "", [1]EL!O88)</f>
        <v/>
      </c>
      <c r="P87" s="96" t="str">
        <f>IF([1]EL!P88="", "", [1]EL!P88)</f>
        <v/>
      </c>
      <c r="Q87" s="96" t="str">
        <f>IF([1]EL!Q88="", "", [1]EL!Q88)</f>
        <v/>
      </c>
      <c r="R87" s="96" t="str">
        <f>IF([1]EL!R88="", "", [1]EL!R88)</f>
        <v/>
      </c>
      <c r="S87" s="96" t="str">
        <f>IF([1]EL!S88="", "", [1]EL!S88)</f>
        <v/>
      </c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  <c r="FY87" s="90"/>
      <c r="FZ87" s="90"/>
      <c r="GA87" s="90"/>
      <c r="GB87" s="90"/>
      <c r="GC87" s="90"/>
      <c r="GD87" s="90"/>
      <c r="GE87" s="90"/>
      <c r="GF87" s="90"/>
      <c r="GG87" s="90"/>
      <c r="GH87" s="90"/>
      <c r="GI87" s="90"/>
      <c r="GJ87" s="90"/>
      <c r="GK87" s="90"/>
      <c r="GL87" s="90"/>
      <c r="GM87" s="90"/>
      <c r="GN87" s="90"/>
      <c r="GO87" s="90"/>
      <c r="GP87" s="90"/>
      <c r="GQ87" s="90"/>
      <c r="GR87" s="90"/>
      <c r="GS87" s="90"/>
      <c r="GT87" s="90"/>
      <c r="GU87" s="90"/>
      <c r="GV87" s="90"/>
      <c r="GW87" s="90"/>
      <c r="GX87" s="90"/>
      <c r="GY87" s="90"/>
      <c r="GZ87" s="90"/>
      <c r="HA87" s="90"/>
      <c r="HB87" s="90"/>
      <c r="HC87" s="90"/>
      <c r="HD87" s="90"/>
      <c r="HE87" s="90"/>
      <c r="HF87" s="90"/>
      <c r="HG87" s="90"/>
      <c r="HH87" s="90"/>
      <c r="HI87" s="90"/>
      <c r="HJ87" s="90"/>
      <c r="HK87" s="90"/>
      <c r="HL87" s="90"/>
      <c r="HM87" s="90"/>
      <c r="HN87" s="90"/>
      <c r="HO87" s="90"/>
      <c r="HP87" s="90"/>
      <c r="HQ87" s="90"/>
    </row>
    <row r="88" spans="1:225" x14ac:dyDescent="0.25">
      <c r="A88" s="55">
        <v>2000</v>
      </c>
      <c r="B88" s="84">
        <f>IF([1]EL!B89="", "", [1]EL!B89)</f>
        <v>19.246888535805763</v>
      </c>
      <c r="C88" s="84">
        <f>IF([1]EL!C89="", "", [1]EL!C89)</f>
        <v>17.865461003502297</v>
      </c>
      <c r="D88" s="84">
        <f>IF([1]EL!D89="", "", [1]EL!D89)</f>
        <v>12.155704312057857</v>
      </c>
      <c r="E88" s="142">
        <f>IF([1]EL!E89="", "", [1]EL!E89)</f>
        <v>8.7474172074034833</v>
      </c>
      <c r="F88" s="142">
        <f>IF([1]EL!F89="", "", [1]EL!F89)</f>
        <v>12.390016650007885</v>
      </c>
      <c r="G88" s="142">
        <f>IF([1]EL!G89="", "", [1]EL!G89)</f>
        <v>10.042075667058375</v>
      </c>
      <c r="H88" s="142">
        <f>IF([1]EL!H89="", "", [1]EL!H89)</f>
        <v>9.5536103889405659</v>
      </c>
      <c r="I88" s="142">
        <f>IF([1]EL!I89="", "", [1]EL!I89)</f>
        <v>5.587956966388731</v>
      </c>
      <c r="J88" s="142">
        <f>IF([1]EL!J89="", "", [1]EL!J89)</f>
        <v>7.9683471788048106</v>
      </c>
      <c r="K88" s="142">
        <f>IF([1]EL!K89="", "", [1]EL!K89)</f>
        <v>7.7141193399050429</v>
      </c>
      <c r="L88" s="142">
        <f>IF([1]EL!L89="", "", [1]EL!L89)</f>
        <v>7.9932752559987774</v>
      </c>
      <c r="M88" s="142">
        <f>IF([1]EL!M89="", "", [1]EL!M89)</f>
        <v>6.7431903742526025</v>
      </c>
      <c r="N88" s="96">
        <f>IF([1]EL!N89="", "", [1]EL!N89)</f>
        <v>14.130998182215107</v>
      </c>
      <c r="O88" s="96">
        <f>IF([1]EL!O89="", "", [1]EL!O89)</f>
        <v>16.605198888673478</v>
      </c>
      <c r="P88" s="96">
        <f>IF([1]EL!P89="", "", [1]EL!P89)</f>
        <v>18.836656618955711</v>
      </c>
      <c r="Q88" s="96">
        <f>IF([1]EL!Q89="", "", [1]EL!Q89)</f>
        <v>12.784071317965532</v>
      </c>
      <c r="R88" s="96">
        <f>IF([1]EL!R89="", "", [1]EL!R89)</f>
        <v>17.2453202508282</v>
      </c>
      <c r="S88" s="96">
        <f>IF([1]EL!S89="", "", [1]EL!S89)</f>
        <v>8.3312933496532047</v>
      </c>
    </row>
    <row r="89" spans="1:225" x14ac:dyDescent="0.25">
      <c r="A89" s="55">
        <v>2006</v>
      </c>
      <c r="B89" s="84">
        <f>IF([1]EL!B90="", "", [1]EL!B90)</f>
        <v>17.209794720538088</v>
      </c>
      <c r="C89" s="84">
        <f>IF([1]EL!C90="", "", [1]EL!C90)</f>
        <v>15.468233687529633</v>
      </c>
      <c r="D89" s="84">
        <f>IF([1]EL!D90="", "", [1]EL!D90)</f>
        <v>11.467600019444852</v>
      </c>
      <c r="E89" s="142">
        <f>IF([1]EL!E90="", "", [1]EL!E90)</f>
        <v>9.2387419806140496</v>
      </c>
      <c r="F89" s="142">
        <f>IF([1]EL!F90="", "", [1]EL!F90)</f>
        <v>11.849331668041305</v>
      </c>
      <c r="G89" s="142">
        <f>IF([1]EL!G90="", "", [1]EL!G90)</f>
        <v>11.641288267965296</v>
      </c>
      <c r="H89" s="142">
        <f>IF([1]EL!H90="", "", [1]EL!H90)</f>
        <v>8.8495102490530471</v>
      </c>
      <c r="I89" s="142">
        <f>IF([1]EL!I90="", "", [1]EL!I90)</f>
        <v>4.3932183394427167</v>
      </c>
      <c r="J89" s="142">
        <f>IF([1]EL!J90="", "", [1]EL!J90)</f>
        <v>8.2577649181775392</v>
      </c>
      <c r="K89" s="142">
        <f>IF([1]EL!K90="", "", [1]EL!K90)</f>
        <v>9.4778280684596545</v>
      </c>
      <c r="L89" s="142">
        <f>IF([1]EL!L90="", "", [1]EL!L90)</f>
        <v>6.5963060686015833</v>
      </c>
      <c r="M89" s="142">
        <f>IF([1]EL!M90="", "", [1]EL!M90)</f>
        <v>7.6786852730750148</v>
      </c>
      <c r="N89" s="96">
        <f>IF([1]EL!N90="", "", [1]EL!N90)</f>
        <v>12.683206460146048</v>
      </c>
      <c r="O89" s="96">
        <f>IF([1]EL!O90="", "", [1]EL!O90)</f>
        <v>14.05467520120642</v>
      </c>
      <c r="P89" s="96">
        <f>IF([1]EL!P90="", "", [1]EL!P90)</f>
        <v>20.348508087063315</v>
      </c>
      <c r="Q89" s="96">
        <f>IF([1]EL!Q90="", "", [1]EL!Q90)</f>
        <v>11.560610977575122</v>
      </c>
      <c r="R89" s="96">
        <f>IF([1]EL!R90="", "", [1]EL!R90)</f>
        <v>16.309246703218577</v>
      </c>
      <c r="S89" s="96">
        <f>IF([1]EL!S90="", "", [1]EL!S90)</f>
        <v>7.9674323931375399</v>
      </c>
    </row>
    <row r="90" spans="1:225" x14ac:dyDescent="0.25">
      <c r="A90" s="55">
        <v>2011</v>
      </c>
      <c r="B90" s="84">
        <f>IF([1]EL!B91="", "", [1]EL!B91)</f>
        <v>15.826459274406592</v>
      </c>
      <c r="C90" s="84">
        <f>IF([1]EL!C91="", "", [1]EL!C91)</f>
        <v>14.215841796936523</v>
      </c>
      <c r="D90" s="84">
        <f>IF([1]EL!D91="", "", [1]EL!D91)</f>
        <v>10.330229006935586</v>
      </c>
      <c r="E90" s="142">
        <f>IF([1]EL!E91="", "", [1]EL!E91)</f>
        <v>8.1724860066522691</v>
      </c>
      <c r="F90" s="142">
        <f>IF([1]EL!F91="", "", [1]EL!F91)</f>
        <v>8.6481857992607498</v>
      </c>
      <c r="G90" s="142">
        <f>IF([1]EL!G91="", "", [1]EL!G91)</f>
        <v>10.016255235855388</v>
      </c>
      <c r="H90" s="142">
        <f>IF([1]EL!H91="", "", [1]EL!H91)</f>
        <v>7.3271499850680826</v>
      </c>
      <c r="I90" s="142">
        <f>IF([1]EL!I91="", "", [1]EL!I91)</f>
        <v>3.7204063590482348</v>
      </c>
      <c r="J90" s="142">
        <f>IF([1]EL!J91="", "", [1]EL!J91)</f>
        <v>6.9605583140622898</v>
      </c>
      <c r="K90" s="142">
        <f>IF([1]EL!K91="", "", [1]EL!K91)</f>
        <v>10.090507645949383</v>
      </c>
      <c r="L90" s="142">
        <f>IF([1]EL!L91="", "", [1]EL!L91)</f>
        <v>6.6713581984517951</v>
      </c>
      <c r="M90" s="142">
        <f>IF([1]EL!M91="", "", [1]EL!M91)</f>
        <v>7.4859661681045857</v>
      </c>
      <c r="N90" s="96">
        <f>IF([1]EL!N91="", "", [1]EL!N91)</f>
        <v>11.496902841935251</v>
      </c>
      <c r="O90" s="96">
        <f>IF([1]EL!O91="", "", [1]EL!O91)</f>
        <v>13.194161065554241</v>
      </c>
      <c r="P90" s="96">
        <f>IF([1]EL!P91="", "", [1]EL!P91)</f>
        <v>17.127562137804276</v>
      </c>
      <c r="Q90" s="96">
        <f>IF([1]EL!Q91="", "", [1]EL!Q91)</f>
        <v>10.355475890464444</v>
      </c>
      <c r="R90" s="96">
        <f>IF([1]EL!R91="", "", [1]EL!R91)</f>
        <v>15.126970599036472</v>
      </c>
      <c r="S90" s="96">
        <f>IF([1]EL!S91="", "", [1]EL!S91)</f>
        <v>7.4598677998111418</v>
      </c>
    </row>
    <row r="91" spans="1:225" x14ac:dyDescent="0.25">
      <c r="A91" s="55">
        <v>2012</v>
      </c>
      <c r="B91" s="84" t="str">
        <f>IF([1]EL!B92="", "", [1]EL!B92)</f>
        <v>:</v>
      </c>
      <c r="C91" s="84" t="str">
        <f>IF([1]EL!C92="", "", [1]EL!C92)</f>
        <v>:</v>
      </c>
      <c r="D91" s="84">
        <f>IF([1]EL!D92="", "", [1]EL!D92)</f>
        <v>10.254585136593048</v>
      </c>
      <c r="E91" s="142">
        <f>IF([1]EL!E92="", "", [1]EL!E92)</f>
        <v>8.0980466186205398</v>
      </c>
      <c r="F91" s="142">
        <f>IF([1]EL!F92="", "", [1]EL!F92)</f>
        <v>8.4214377087143681</v>
      </c>
      <c r="G91" s="142">
        <f>IF([1]EL!G92="", "", [1]EL!G92)</f>
        <v>9.8416773429227966</v>
      </c>
      <c r="H91" s="142">
        <f>IF([1]EL!H92="", "", [1]EL!H92)</f>
        <v>7.1957074205321758</v>
      </c>
      <c r="I91" s="142">
        <f>IF([1]EL!I92="", "", [1]EL!I92)</f>
        <v>3.7135314142117322</v>
      </c>
      <c r="J91" s="142">
        <f>IF([1]EL!J92="", "", [1]EL!J92)</f>
        <v>6.840021405313383</v>
      </c>
      <c r="K91" s="142">
        <f>IF([1]EL!K92="", "", [1]EL!K92)</f>
        <v>9.8413827419074238</v>
      </c>
      <c r="L91" s="142">
        <f>IF([1]EL!L92="", "", [1]EL!L92)</f>
        <v>6.8095654709827924</v>
      </c>
      <c r="M91" s="142">
        <f>IF([1]EL!M92="", "", [1]EL!M92)</f>
        <v>7.7650817053692105</v>
      </c>
      <c r="N91" s="96">
        <f>IF([1]EL!N92="", "", [1]EL!N92)</f>
        <v>11.440168886792197</v>
      </c>
      <c r="O91" s="96">
        <f>IF([1]EL!O92="", "", [1]EL!O92)</f>
        <v>13.066514012059919</v>
      </c>
      <c r="P91" s="96">
        <f>IF([1]EL!P92="", "", [1]EL!P92)</f>
        <v>16.903870511749975</v>
      </c>
      <c r="Q91" s="96">
        <f>IF([1]EL!Q92="", "", [1]EL!Q92)</f>
        <v>10.308530182869022</v>
      </c>
      <c r="R91" s="96">
        <f>IF([1]EL!R92="", "", [1]EL!R92)</f>
        <v>14.938412558782876</v>
      </c>
      <c r="S91" s="96">
        <f>IF([1]EL!S92="", "", [1]EL!S92)</f>
        <v>7.9444686727722065</v>
      </c>
    </row>
    <row r="92" spans="1:225" x14ac:dyDescent="0.25">
      <c r="A92" s="55">
        <v>2013</v>
      </c>
      <c r="B92" s="84" t="str">
        <f>IF([1]EL!B93="", "", [1]EL!B93)</f>
        <v>:</v>
      </c>
      <c r="C92" s="84" t="str">
        <f>IF([1]EL!C93="", "", [1]EL!C93)</f>
        <v>:</v>
      </c>
      <c r="D92" s="84" t="str">
        <f>IF([1]EL!D93="", "", [1]EL!D93)</f>
        <v>:</v>
      </c>
      <c r="E92" s="142" t="str">
        <f>IF([1]EL!E93="", "", [1]EL!E93)</f>
        <v>:</v>
      </c>
      <c r="F92" s="142" t="str">
        <f>IF([1]EL!F93="", "", [1]EL!F93)</f>
        <v>:</v>
      </c>
      <c r="G92" s="142" t="str">
        <f>IF([1]EL!G93="", "", [1]EL!G93)</f>
        <v>:</v>
      </c>
      <c r="H92" s="142" t="str">
        <f>IF([1]EL!H93="", "", [1]EL!H93)</f>
        <v>:</v>
      </c>
      <c r="I92" s="142" t="str">
        <f>IF([1]EL!I93="", "", [1]EL!I93)</f>
        <v>:</v>
      </c>
      <c r="J92" s="142" t="str">
        <f>IF([1]EL!J93="", "", [1]EL!J93)</f>
        <v>:</v>
      </c>
      <c r="K92" s="142" t="str">
        <f>IF([1]EL!K93="", "", [1]EL!K93)</f>
        <v>:</v>
      </c>
      <c r="L92" s="142" t="str">
        <f>IF([1]EL!L93="", "", [1]EL!L93)</f>
        <v>:</v>
      </c>
      <c r="M92" s="142" t="str">
        <f>IF([1]EL!M93="", "", [1]EL!M93)</f>
        <v>:</v>
      </c>
      <c r="N92" s="96" t="str">
        <f>IF([1]EL!N93="", "", [1]EL!N93)</f>
        <v>:</v>
      </c>
      <c r="O92" s="96" t="str">
        <f>IF([1]EL!O93="", "", [1]EL!O93)</f>
        <v>:</v>
      </c>
      <c r="P92" s="96" t="str">
        <f>IF([1]EL!P93="", "", [1]EL!P93)</f>
        <v>:</v>
      </c>
      <c r="Q92" s="96" t="str">
        <f>IF([1]EL!Q93="", "", [1]EL!Q93)</f>
        <v>:</v>
      </c>
      <c r="R92" s="96" t="str">
        <f>IF([1]EL!R93="", "", [1]EL!R93)</f>
        <v>:</v>
      </c>
      <c r="S92" s="96" t="str">
        <f>IF([1]EL!S93="", "", [1]EL!S93)</f>
        <v>:</v>
      </c>
    </row>
    <row r="93" spans="1:225" x14ac:dyDescent="0.25">
      <c r="A93" s="54" t="s">
        <v>39</v>
      </c>
      <c r="B93" s="84" t="str">
        <f>IF([1]EL!B94="", "", [1]EL!B94)</f>
        <v/>
      </c>
      <c r="C93" s="84" t="str">
        <f>IF([1]EL!C94="", "", [1]EL!C94)</f>
        <v/>
      </c>
      <c r="D93" s="84" t="str">
        <f>IF([1]EL!D94="", "", [1]EL!D94)</f>
        <v/>
      </c>
      <c r="E93" s="142" t="str">
        <f>IF([1]EL!E94="", "", [1]EL!E94)</f>
        <v/>
      </c>
      <c r="F93" s="142" t="str">
        <f>IF([1]EL!F94="", "", [1]EL!F94)</f>
        <v/>
      </c>
      <c r="G93" s="142" t="str">
        <f>IF([1]EL!G94="", "", [1]EL!G94)</f>
        <v/>
      </c>
      <c r="H93" s="142" t="str">
        <f>IF([1]EL!H94="", "", [1]EL!H94)</f>
        <v/>
      </c>
      <c r="I93" s="142" t="str">
        <f>IF([1]EL!I94="", "", [1]EL!I94)</f>
        <v/>
      </c>
      <c r="J93" s="142" t="str">
        <f>IF([1]EL!J94="", "", [1]EL!J94)</f>
        <v/>
      </c>
      <c r="K93" s="142" t="str">
        <f>IF([1]EL!K94="", "", [1]EL!K94)</f>
        <v/>
      </c>
      <c r="L93" s="142" t="str">
        <f>IF([1]EL!L94="", "", [1]EL!L94)</f>
        <v/>
      </c>
      <c r="M93" s="142" t="str">
        <f>IF([1]EL!M94="", "", [1]EL!M94)</f>
        <v/>
      </c>
      <c r="N93" s="96" t="str">
        <f>IF([1]EL!N94="", "", [1]EL!N94)</f>
        <v/>
      </c>
      <c r="O93" s="96" t="str">
        <f>IF([1]EL!O94="", "", [1]EL!O94)</f>
        <v/>
      </c>
      <c r="P93" s="96" t="str">
        <f>IF([1]EL!P94="", "", [1]EL!P94)</f>
        <v/>
      </c>
      <c r="Q93" s="96" t="str">
        <f>IF([1]EL!Q94="", "", [1]EL!Q94)</f>
        <v/>
      </c>
      <c r="R93" s="96" t="str">
        <f>IF([1]EL!R94="", "", [1]EL!R94)</f>
        <v/>
      </c>
      <c r="S93" s="96" t="str">
        <f>IF([1]EL!S94="", "", [1]EL!S94)</f>
        <v/>
      </c>
    </row>
    <row r="94" spans="1:225" x14ac:dyDescent="0.25">
      <c r="A94" s="55">
        <v>2000</v>
      </c>
      <c r="B94" s="84">
        <f>IF([1]EL!B95="", "", [1]EL!B95)</f>
        <v>6.867661448449228</v>
      </c>
      <c r="C94" s="84">
        <f>IF([1]EL!C95="", "", [1]EL!C95)</f>
        <v>7.2353841841589128</v>
      </c>
      <c r="D94" s="84">
        <f>IF([1]EL!D95="", "", [1]EL!D95)</f>
        <v>6.8350186306312146</v>
      </c>
      <c r="E94" s="142">
        <f>IF([1]EL!E95="", "", [1]EL!E95)</f>
        <v>7.157623469301968</v>
      </c>
      <c r="F94" s="142">
        <f>IF([1]EL!F95="", "", [1]EL!F95)</f>
        <v>6.8921562658434379</v>
      </c>
      <c r="G94" s="142">
        <f>IF([1]EL!G95="", "", [1]EL!G95)</f>
        <v>6.0551876166282721</v>
      </c>
      <c r="H94" s="142">
        <f>IF([1]EL!H95="", "", [1]EL!H95)</f>
        <v>8.9502437993376205</v>
      </c>
      <c r="I94" s="142">
        <f>IF([1]EL!I95="", "", [1]EL!I95)</f>
        <v>7.1356557260784728</v>
      </c>
      <c r="J94" s="142">
        <f>IF([1]EL!J95="", "", [1]EL!J95)</f>
        <v>7.767326954143118</v>
      </c>
      <c r="K94" s="142">
        <f>IF([1]EL!K95="", "", [1]EL!K95)</f>
        <v>7.8715055883179526</v>
      </c>
      <c r="L94" s="142">
        <f>IF([1]EL!L95="", "", [1]EL!L95)</f>
        <v>6.8164450557848077</v>
      </c>
      <c r="M94" s="142">
        <f>IF([1]EL!M95="", "", [1]EL!M95)</f>
        <v>6.5291208385620454</v>
      </c>
      <c r="N94" s="96">
        <f>IF([1]EL!N95="", "", [1]EL!N95)</f>
        <v>6.6480483845068941</v>
      </c>
      <c r="O94" s="96">
        <f>IF([1]EL!O95="", "", [1]EL!O95)</f>
        <v>5.2926360091098701</v>
      </c>
      <c r="P94" s="96">
        <f>IF([1]EL!P95="", "", [1]EL!P95)</f>
        <v>9.7295945598204714</v>
      </c>
      <c r="Q94" s="96">
        <f>IF([1]EL!Q95="", "", [1]EL!Q95)</f>
        <v>6.5412416698534894</v>
      </c>
      <c r="R94" s="96">
        <f>IF([1]EL!R95="", "", [1]EL!R95)</f>
        <v>7.9899323553181381</v>
      </c>
      <c r="S94" s="96">
        <f>IF([1]EL!S95="", "", [1]EL!S95)</f>
        <v>11.170950632394941</v>
      </c>
    </row>
    <row r="95" spans="1:225" x14ac:dyDescent="0.25">
      <c r="A95" s="55">
        <v>2006</v>
      </c>
      <c r="B95" s="84">
        <f>IF([1]EL!B96="", "", [1]EL!B96)</f>
        <v>7.4751997077143963</v>
      </c>
      <c r="C95" s="84">
        <f>IF([1]EL!C96="", "", [1]EL!C96)</f>
        <v>7.5235863218365315</v>
      </c>
      <c r="D95" s="84">
        <f>IF([1]EL!D96="", "", [1]EL!D96)</f>
        <v>7.7170689848309033</v>
      </c>
      <c r="E95" s="142">
        <f>IF([1]EL!E96="", "", [1]EL!E96)</f>
        <v>7.9835031650378454</v>
      </c>
      <c r="F95" s="142">
        <f>IF([1]EL!F96="", "", [1]EL!F96)</f>
        <v>6.3076263790057308</v>
      </c>
      <c r="G95" s="142">
        <f>IF([1]EL!G96="", "", [1]EL!G96)</f>
        <v>6.6860902787140839</v>
      </c>
      <c r="H95" s="142">
        <f>IF([1]EL!H96="", "", [1]EL!H96)</f>
        <v>11.713472177268667</v>
      </c>
      <c r="I95" s="142">
        <f>IF([1]EL!I96="", "", [1]EL!I96)</f>
        <v>9.198448945011199</v>
      </c>
      <c r="J95" s="142">
        <f>IF([1]EL!J96="", "", [1]EL!J96)</f>
        <v>8.5698734269350769</v>
      </c>
      <c r="K95" s="142">
        <f>IF([1]EL!K96="", "", [1]EL!K96)</f>
        <v>6.9294635005981338</v>
      </c>
      <c r="L95" s="142">
        <f>IF([1]EL!L96="", "", [1]EL!L96)</f>
        <v>8.6411609498680733</v>
      </c>
      <c r="M95" s="142">
        <f>IF([1]EL!M96="", "", [1]EL!M96)</f>
        <v>8.8085287242331933</v>
      </c>
      <c r="N95" s="96">
        <f>IF([1]EL!N96="", "", [1]EL!N96)</f>
        <v>7.5718220019076279</v>
      </c>
      <c r="O95" s="96">
        <f>IF([1]EL!O96="", "", [1]EL!O96)</f>
        <v>6.9738028459056549</v>
      </c>
      <c r="P95" s="96">
        <f>IF([1]EL!P96="", "", [1]EL!P96)</f>
        <v>9.6245829959525064</v>
      </c>
      <c r="Q95" s="96">
        <f>IF([1]EL!Q96="", "", [1]EL!Q96)</f>
        <v>7.3539522680644858</v>
      </c>
      <c r="R95" s="96">
        <f>IF([1]EL!R96="", "", [1]EL!R96)</f>
        <v>8.7898952628368878</v>
      </c>
      <c r="S95" s="96">
        <f>IF([1]EL!S96="", "", [1]EL!S96)</f>
        <v>10.235533585344577</v>
      </c>
    </row>
    <row r="96" spans="1:225" x14ac:dyDescent="0.25">
      <c r="A96" s="55">
        <v>2011</v>
      </c>
      <c r="B96" s="84">
        <f>IF([1]EL!B97="", "", [1]EL!B97)</f>
        <v>6.8096790270234306</v>
      </c>
      <c r="C96" s="84">
        <f>IF([1]EL!C97="", "", [1]EL!C97)</f>
        <v>6.6126563845843283</v>
      </c>
      <c r="D96" s="84">
        <f>IF([1]EL!D97="", "", [1]EL!D97)</f>
        <v>5.5182944949640422</v>
      </c>
      <c r="E96" s="142">
        <f>IF([1]EL!E97="", "", [1]EL!E97)</f>
        <v>5.6656036123690932</v>
      </c>
      <c r="F96" s="142">
        <f>IF([1]EL!F97="", "", [1]EL!F97)</f>
        <v>3.4245834952111776</v>
      </c>
      <c r="G96" s="142">
        <f>IF([1]EL!G97="", "", [1]EL!G97)</f>
        <v>6.8931158070750813</v>
      </c>
      <c r="H96" s="142">
        <f>IF([1]EL!H97="", "", [1]EL!H97)</f>
        <v>6.4678373644248612</v>
      </c>
      <c r="I96" s="142">
        <f>IF([1]EL!I97="", "", [1]EL!I97)</f>
        <v>6.908502366689655</v>
      </c>
      <c r="J96" s="142">
        <f>IF([1]EL!J97="", "", [1]EL!J97)</f>
        <v>4.7720400514952095</v>
      </c>
      <c r="K96" s="142">
        <f>IF([1]EL!K97="", "", [1]EL!K97)</f>
        <v>5.1717438801258284</v>
      </c>
      <c r="L96" s="142">
        <f>IF([1]EL!L97="", "", [1]EL!L97)</f>
        <v>6.5869106263194936</v>
      </c>
      <c r="M96" s="142">
        <f>IF([1]EL!M97="", "", [1]EL!M97)</f>
        <v>6.4762837659646619</v>
      </c>
      <c r="N96" s="96">
        <f>IF([1]EL!N97="", "", [1]EL!N97)</f>
        <v>5.4386718282198165</v>
      </c>
      <c r="O96" s="96">
        <f>IF([1]EL!O97="", "", [1]EL!O97)</f>
        <v>5.2951028148003081</v>
      </c>
      <c r="P96" s="96">
        <f>IF([1]EL!P97="", "", [1]EL!P97)</f>
        <v>7.7180422621083338</v>
      </c>
      <c r="Q96" s="96">
        <f>IF([1]EL!Q97="", "", [1]EL!Q97)</f>
        <v>4.7751728870510695</v>
      </c>
      <c r="R96" s="96">
        <f>IF([1]EL!R97="", "", [1]EL!R97)</f>
        <v>7.0041896428109238</v>
      </c>
      <c r="S96" s="96">
        <f>IF([1]EL!S97="", "", [1]EL!S97)</f>
        <v>10.42347642914215</v>
      </c>
    </row>
    <row r="97" spans="1:225" x14ac:dyDescent="0.25">
      <c r="A97" s="55">
        <v>2012</v>
      </c>
      <c r="B97" s="84" t="str">
        <f>IF([1]EL!B98="", "", [1]EL!B98)</f>
        <v>:</v>
      </c>
      <c r="C97" s="84" t="str">
        <f>IF([1]EL!C98="", "", [1]EL!C98)</f>
        <v>:</v>
      </c>
      <c r="D97" s="84">
        <f>IF([1]EL!D98="", "", [1]EL!D98)</f>
        <v>4.9825771009784106</v>
      </c>
      <c r="E97" s="142">
        <f>IF([1]EL!E98="", "", [1]EL!E98)</f>
        <v>5.0029078446550326</v>
      </c>
      <c r="F97" s="142">
        <f>IF([1]EL!F98="", "", [1]EL!F98)</f>
        <v>3.028764423188739</v>
      </c>
      <c r="G97" s="142">
        <f>IF([1]EL!G98="", "", [1]EL!G98)</f>
        <v>6.1514262517470977</v>
      </c>
      <c r="H97" s="142">
        <f>IF([1]EL!H98="", "", [1]EL!H98)</f>
        <v>5.7689133094889833</v>
      </c>
      <c r="I97" s="142">
        <f>IF([1]EL!I98="", "", [1]EL!I98)</f>
        <v>6.2629240017877841</v>
      </c>
      <c r="J97" s="142">
        <f>IF([1]EL!J98="", "", [1]EL!J98)</f>
        <v>4.2590620909157346</v>
      </c>
      <c r="K97" s="142">
        <f>IF([1]EL!K98="", "", [1]EL!K98)</f>
        <v>4.5811722632063807</v>
      </c>
      <c r="L97" s="142">
        <f>IF([1]EL!L98="", "", [1]EL!L98)</f>
        <v>5.4680664916885373</v>
      </c>
      <c r="M97" s="142">
        <f>IF([1]EL!M98="", "", [1]EL!M98)</f>
        <v>5.631322439284105</v>
      </c>
      <c r="N97" s="96">
        <f>IF([1]EL!N98="", "", [1]EL!N98)</f>
        <v>4.9714813382406096</v>
      </c>
      <c r="O97" s="96">
        <f>IF([1]EL!O98="", "", [1]EL!O98)</f>
        <v>4.7626521301164422</v>
      </c>
      <c r="P97" s="96">
        <f>IF([1]EL!P98="", "", [1]EL!P98)</f>
        <v>6.9182183463952622</v>
      </c>
      <c r="Q97" s="96">
        <f>IF([1]EL!Q98="", "", [1]EL!Q98)</f>
        <v>4.3595661355597555</v>
      </c>
      <c r="R97" s="96">
        <f>IF([1]EL!R98="", "", [1]EL!R98)</f>
        <v>6.282129573424287</v>
      </c>
      <c r="S97" s="96">
        <f>IF([1]EL!S98="", "", [1]EL!S98)</f>
        <v>9.7179822648640801</v>
      </c>
    </row>
    <row r="98" spans="1:225" x14ac:dyDescent="0.25">
      <c r="A98" s="55">
        <v>2013</v>
      </c>
      <c r="B98" s="84" t="str">
        <f>IF([1]EL!B99="", "", [1]EL!B99)</f>
        <v>:</v>
      </c>
      <c r="C98" s="84" t="str">
        <f>IF([1]EL!C99="", "", [1]EL!C99)</f>
        <v>:</v>
      </c>
      <c r="D98" s="84" t="str">
        <f>IF([1]EL!D99="", "", [1]EL!D99)</f>
        <v>:</v>
      </c>
      <c r="E98" s="142" t="str">
        <f>IF([1]EL!E99="", "", [1]EL!E99)</f>
        <v>:</v>
      </c>
      <c r="F98" s="142" t="str">
        <f>IF([1]EL!F99="", "", [1]EL!F99)</f>
        <v>:</v>
      </c>
      <c r="G98" s="142" t="str">
        <f>IF([1]EL!G99="", "", [1]EL!G99)</f>
        <v>:</v>
      </c>
      <c r="H98" s="142" t="str">
        <f>IF([1]EL!H99="", "", [1]EL!H99)</f>
        <v>:</v>
      </c>
      <c r="I98" s="142" t="str">
        <f>IF([1]EL!I99="", "", [1]EL!I99)</f>
        <v>:</v>
      </c>
      <c r="J98" s="142" t="str">
        <f>IF([1]EL!J99="", "", [1]EL!J99)</f>
        <v>:</v>
      </c>
      <c r="K98" s="142" t="str">
        <f>IF([1]EL!K99="", "", [1]EL!K99)</f>
        <v>:</v>
      </c>
      <c r="L98" s="142" t="str">
        <f>IF([1]EL!L99="", "", [1]EL!L99)</f>
        <v>:</v>
      </c>
      <c r="M98" s="142" t="str">
        <f>IF([1]EL!M99="", "", [1]EL!M99)</f>
        <v>:</v>
      </c>
      <c r="N98" s="96" t="str">
        <f>IF([1]EL!N99="", "", [1]EL!N99)</f>
        <v>:</v>
      </c>
      <c r="O98" s="96" t="str">
        <f>IF([1]EL!O99="", "", [1]EL!O99)</f>
        <v>:</v>
      </c>
      <c r="P98" s="96" t="str">
        <f>IF([1]EL!P99="", "", [1]EL!P99)</f>
        <v>:</v>
      </c>
      <c r="Q98" s="96" t="str">
        <f>IF([1]EL!Q99="", "", [1]EL!Q99)</f>
        <v>:</v>
      </c>
      <c r="R98" s="96" t="str">
        <f>IF([1]EL!R99="", "", [1]EL!R99)</f>
        <v>:</v>
      </c>
      <c r="S98" s="96" t="str">
        <f>IF([1]EL!S99="", "", [1]EL!S99)</f>
        <v>:</v>
      </c>
    </row>
    <row r="99" spans="1:225" x14ac:dyDescent="0.25">
      <c r="A99" s="54" t="s">
        <v>40</v>
      </c>
      <c r="B99" s="84" t="str">
        <f>IF([1]EL!B100="", "", [1]EL!B100)</f>
        <v/>
      </c>
      <c r="C99" s="84" t="str">
        <f>IF([1]EL!C100="", "", [1]EL!C100)</f>
        <v/>
      </c>
      <c r="D99" s="84" t="str">
        <f>IF([1]EL!D100="", "", [1]EL!D100)</f>
        <v/>
      </c>
      <c r="E99" s="142" t="str">
        <f>IF([1]EL!E100="", "", [1]EL!E100)</f>
        <v/>
      </c>
      <c r="F99" s="142" t="str">
        <f>IF([1]EL!F100="", "", [1]EL!F100)</f>
        <v/>
      </c>
      <c r="G99" s="142" t="str">
        <f>IF([1]EL!G100="", "", [1]EL!G100)</f>
        <v/>
      </c>
      <c r="H99" s="142" t="str">
        <f>IF([1]EL!H100="", "", [1]EL!H100)</f>
        <v/>
      </c>
      <c r="I99" s="142" t="str">
        <f>IF([1]EL!I100="", "", [1]EL!I100)</f>
        <v/>
      </c>
      <c r="J99" s="142" t="str">
        <f>IF([1]EL!J100="", "", [1]EL!J100)</f>
        <v/>
      </c>
      <c r="K99" s="142" t="str">
        <f>IF([1]EL!K100="", "", [1]EL!K100)</f>
        <v/>
      </c>
      <c r="L99" s="142" t="str">
        <f>IF([1]EL!L100="", "", [1]EL!L100)</f>
        <v/>
      </c>
      <c r="M99" s="142" t="str">
        <f>IF([1]EL!M100="", "", [1]EL!M100)</f>
        <v/>
      </c>
      <c r="N99" s="96" t="str">
        <f>IF([1]EL!N100="", "", [1]EL!N100)</f>
        <v/>
      </c>
      <c r="O99" s="96" t="str">
        <f>IF([1]EL!O100="", "", [1]EL!O100)</f>
        <v/>
      </c>
      <c r="P99" s="96" t="str">
        <f>IF([1]EL!P100="", "", [1]EL!P100)</f>
        <v/>
      </c>
      <c r="Q99" s="96" t="str">
        <f>IF([1]EL!Q100="", "", [1]EL!Q100)</f>
        <v/>
      </c>
      <c r="R99" s="96" t="str">
        <f>IF([1]EL!R100="", "", [1]EL!R100)</f>
        <v/>
      </c>
      <c r="S99" s="96" t="str">
        <f>IF([1]EL!S100="", "", [1]EL!S100)</f>
        <v/>
      </c>
    </row>
    <row r="100" spans="1:225" x14ac:dyDescent="0.25">
      <c r="A100" s="55">
        <v>2000</v>
      </c>
      <c r="B100" s="84">
        <f>IF([1]EL!B101="", "", [1]EL!B101)</f>
        <v>25.754487664933869</v>
      </c>
      <c r="C100" s="84">
        <f>IF([1]EL!C101="", "", [1]EL!C101)</f>
        <v>26.968673065620873</v>
      </c>
      <c r="D100" s="84">
        <f>IF([1]EL!D101="", "", [1]EL!D101)</f>
        <v>32.912105620723473</v>
      </c>
      <c r="E100" s="142">
        <f>IF([1]EL!E101="", "", [1]EL!E101)</f>
        <v>28.559673592928597</v>
      </c>
      <c r="F100" s="142">
        <f>IF([1]EL!F101="", "", [1]EL!F101)</f>
        <v>23.714723130503018</v>
      </c>
      <c r="G100" s="142">
        <f>IF([1]EL!G101="", "", [1]EL!G101)</f>
        <v>27.24062541517641</v>
      </c>
      <c r="H100" s="142">
        <f>IF([1]EL!H101="", "", [1]EL!H101)</f>
        <v>27.044805934369869</v>
      </c>
      <c r="I100" s="142">
        <f>IF([1]EL!I101="", "", [1]EL!I101)</f>
        <v>35.991034601544548</v>
      </c>
      <c r="J100" s="142">
        <f>IF([1]EL!J101="", "", [1]EL!J101)</f>
        <v>26.002226373903735</v>
      </c>
      <c r="K100" s="142">
        <f>IF([1]EL!K101="", "", [1]EL!K101)</f>
        <v>25.746678925931548</v>
      </c>
      <c r="L100" s="142">
        <f>IF([1]EL!L101="", "", [1]EL!L101)</f>
        <v>35.442457588262258</v>
      </c>
      <c r="M100" s="142">
        <f>IF([1]EL!M101="", "", [1]EL!M101)</f>
        <v>35.889864914741274</v>
      </c>
      <c r="N100" s="96">
        <f>IF([1]EL!N101="", "", [1]EL!N101)</f>
        <v>35.435486478417879</v>
      </c>
      <c r="O100" s="96">
        <f>IF([1]EL!O101="", "", [1]EL!O101)</f>
        <v>30.877186864560102</v>
      </c>
      <c r="P100" s="96">
        <f>IF([1]EL!P101="", "", [1]EL!P101)</f>
        <v>23.896432039852623</v>
      </c>
      <c r="Q100" s="96">
        <f>IF([1]EL!Q101="", "", [1]EL!Q101)</f>
        <v>37.8475465641868</v>
      </c>
      <c r="R100" s="96">
        <f>IF([1]EL!R101="", "", [1]EL!R101)</f>
        <v>30.307046778542002</v>
      </c>
      <c r="S100" s="96">
        <f>IF([1]EL!S101="", "", [1]EL!S101)</f>
        <v>48.404732762137904</v>
      </c>
    </row>
    <row r="101" spans="1:225" x14ac:dyDescent="0.25">
      <c r="A101" s="55">
        <v>2006</v>
      </c>
      <c r="B101" s="84">
        <f>IF([1]EL!B102="", "", [1]EL!B102)</f>
        <v>26.57444356716724</v>
      </c>
      <c r="C101" s="84">
        <f>IF([1]EL!C102="", "", [1]EL!C102)</f>
        <v>27.269457321524449</v>
      </c>
      <c r="D101" s="84">
        <f>IF([1]EL!D102="", "", [1]EL!D102)</f>
        <v>33.404772019706932</v>
      </c>
      <c r="E101" s="142">
        <f>IF([1]EL!E102="", "", [1]EL!E102)</f>
        <v>29.373934902140938</v>
      </c>
      <c r="F101" s="142">
        <f>IF([1]EL!F102="", "", [1]EL!F102)</f>
        <v>25.740762023293705</v>
      </c>
      <c r="G101" s="142">
        <f>IF([1]EL!G102="", "", [1]EL!G102)</f>
        <v>25.876616725967207</v>
      </c>
      <c r="H101" s="142">
        <f>IF([1]EL!H102="", "", [1]EL!H102)</f>
        <v>27.101491573646264</v>
      </c>
      <c r="I101" s="142">
        <f>IF([1]EL!I102="", "", [1]EL!I102)</f>
        <v>42.586584951630599</v>
      </c>
      <c r="J101" s="142">
        <f>IF([1]EL!J102="", "", [1]EL!J102)</f>
        <v>30.398076504431078</v>
      </c>
      <c r="K101" s="142">
        <f>IF([1]EL!K102="", "", [1]EL!K102)</f>
        <v>25.146696772383837</v>
      </c>
      <c r="L101" s="142">
        <f>IF([1]EL!L102="", "", [1]EL!L102)</f>
        <v>32.915567282321902</v>
      </c>
      <c r="M101" s="142">
        <f>IF([1]EL!M102="", "", [1]EL!M102)</f>
        <v>35.018063327902524</v>
      </c>
      <c r="N101" s="96">
        <f>IF([1]EL!N102="", "", [1]EL!N102)</f>
        <v>35.603119936930042</v>
      </c>
      <c r="O101" s="96">
        <f>IF([1]EL!O102="", "", [1]EL!O102)</f>
        <v>33.858417924777243</v>
      </c>
      <c r="P101" s="96">
        <f>IF([1]EL!P102="", "", [1]EL!P102)</f>
        <v>22.107804056038695</v>
      </c>
      <c r="Q101" s="96">
        <f>IF([1]EL!Q102="", "", [1]EL!Q102)</f>
        <v>36.718608194403963</v>
      </c>
      <c r="R101" s="96">
        <f>IF([1]EL!R102="", "", [1]EL!R102)</f>
        <v>31.204466294361449</v>
      </c>
      <c r="S101" s="96">
        <f>IF([1]EL!S102="", "", [1]EL!S102)</f>
        <v>48.233498109915665</v>
      </c>
    </row>
    <row r="102" spans="1:225" x14ac:dyDescent="0.25">
      <c r="A102" s="55">
        <v>2011</v>
      </c>
      <c r="B102" s="84">
        <f>IF([1]EL!B103="", "", [1]EL!B103)</f>
        <v>27.195979388036964</v>
      </c>
      <c r="C102" s="84">
        <f>IF([1]EL!C103="", "", [1]EL!C103)</f>
        <v>27.693233858073871</v>
      </c>
      <c r="D102" s="84">
        <f>IF([1]EL!D103="", "", [1]EL!D103)</f>
        <v>34.064381626411006</v>
      </c>
      <c r="E102" s="142">
        <f>IF([1]EL!E103="", "", [1]EL!E103)</f>
        <v>30.995869149916167</v>
      </c>
      <c r="F102" s="142">
        <f>IF([1]EL!F103="", "", [1]EL!F103)</f>
        <v>25.231861896649686</v>
      </c>
      <c r="G102" s="142">
        <f>IF([1]EL!G103="", "", [1]EL!G103)</f>
        <v>27.304889088683577</v>
      </c>
      <c r="H102" s="142">
        <f>IF([1]EL!H103="", "", [1]EL!H103)</f>
        <v>29.716960069029831</v>
      </c>
      <c r="I102" s="142">
        <f>IF([1]EL!I103="", "", [1]EL!I103)</f>
        <v>50.213917333978898</v>
      </c>
      <c r="J102" s="142">
        <f>IF([1]EL!J103="", "", [1]EL!J103)</f>
        <v>32.793111067655701</v>
      </c>
      <c r="K102" s="142">
        <f>IF([1]EL!K103="", "", [1]EL!K103)</f>
        <v>25.608519415243013</v>
      </c>
      <c r="L102" s="142">
        <f>IF([1]EL!L103="", "", [1]EL!L103)</f>
        <v>34.679802955665032</v>
      </c>
      <c r="M102" s="142">
        <f>IF([1]EL!M103="", "", [1]EL!M103)</f>
        <v>36.329729118788386</v>
      </c>
      <c r="N102" s="96">
        <f>IF([1]EL!N103="", "", [1]EL!N103)</f>
        <v>35.72293436086386</v>
      </c>
      <c r="O102" s="96">
        <f>IF([1]EL!O103="", "", [1]EL!O103)</f>
        <v>33.997744940855988</v>
      </c>
      <c r="P102" s="96">
        <f>IF([1]EL!P103="", "", [1]EL!P103)</f>
        <v>24.444048819302697</v>
      </c>
      <c r="Q102" s="96">
        <f>IF([1]EL!Q103="", "", [1]EL!Q103)</f>
        <v>37.03953478741844</v>
      </c>
      <c r="R102" s="96">
        <f>IF([1]EL!R103="", "", [1]EL!R103)</f>
        <v>30.347532910288333</v>
      </c>
      <c r="S102" s="96">
        <f>IF([1]EL!S103="", "", [1]EL!S103)</f>
        <v>44.221689547468578</v>
      </c>
    </row>
    <row r="103" spans="1:225" x14ac:dyDescent="0.25">
      <c r="A103" s="55">
        <v>2012</v>
      </c>
      <c r="B103" s="84" t="str">
        <f>IF([1]EL!B104="", "", [1]EL!B104)</f>
        <v>:</v>
      </c>
      <c r="C103" s="84" t="str">
        <f>IF([1]EL!C104="", "", [1]EL!C104)</f>
        <v>:</v>
      </c>
      <c r="D103" s="84">
        <f>IF([1]EL!D104="", "", [1]EL!D104)</f>
        <v>33.188080504954051</v>
      </c>
      <c r="E103" s="142">
        <f>IF([1]EL!E104="", "", [1]EL!E104)</f>
        <v>29.893972753134559</v>
      </c>
      <c r="F103" s="142">
        <f>IF([1]EL!F104="", "", [1]EL!F104)</f>
        <v>23.947864900677519</v>
      </c>
      <c r="G103" s="142">
        <f>IF([1]EL!G104="", "", [1]EL!G104)</f>
        <v>26.149321708139766</v>
      </c>
      <c r="H103" s="142">
        <f>IF([1]EL!H104="", "", [1]EL!H104)</f>
        <v>28.444549970757532</v>
      </c>
      <c r="I103" s="142">
        <f>IF([1]EL!I104="", "", [1]EL!I104)</f>
        <v>48.851409493872104</v>
      </c>
      <c r="J103" s="142">
        <f>IF([1]EL!J104="", "", [1]EL!J104)</f>
        <v>31.408867388281379</v>
      </c>
      <c r="K103" s="142">
        <f>IF([1]EL!K104="", "", [1]EL!K104)</f>
        <v>24.343546443564588</v>
      </c>
      <c r="L103" s="142">
        <f>IF([1]EL!L104="", "", [1]EL!L104)</f>
        <v>35.50597841936424</v>
      </c>
      <c r="M103" s="142">
        <f>IF([1]EL!M104="", "", [1]EL!M104)</f>
        <v>35.680058975304092</v>
      </c>
      <c r="N103" s="96">
        <f>IF([1]EL!N104="", "", [1]EL!N104)</f>
        <v>34.999263716779588</v>
      </c>
      <c r="O103" s="96">
        <f>IF([1]EL!O104="", "", [1]EL!O104)</f>
        <v>32.815901537805104</v>
      </c>
      <c r="P103" s="96">
        <f>IF([1]EL!P104="", "", [1]EL!P104)</f>
        <v>23.513648366013321</v>
      </c>
      <c r="Q103" s="96">
        <f>IF([1]EL!Q104="", "", [1]EL!Q104)</f>
        <v>36.482272100215098</v>
      </c>
      <c r="R103" s="96">
        <f>IF([1]EL!R104="", "", [1]EL!R104)</f>
        <v>29.210039817395657</v>
      </c>
      <c r="S103" s="96">
        <f>IF([1]EL!S104="", "", [1]EL!S104)</f>
        <v>44.236080825701414</v>
      </c>
    </row>
    <row r="104" spans="1:225" x14ac:dyDescent="0.25">
      <c r="A104" s="55">
        <v>2013</v>
      </c>
      <c r="B104" s="84" t="str">
        <f>IF([1]EL!B105="", "", [1]EL!B105)</f>
        <v>:</v>
      </c>
      <c r="C104" s="84" t="str">
        <f>IF([1]EL!C105="", "", [1]EL!C105)</f>
        <v>:</v>
      </c>
      <c r="D104" s="84" t="str">
        <f>IF([1]EL!D105="", "", [1]EL!D105)</f>
        <v>:</v>
      </c>
      <c r="E104" s="142" t="str">
        <f>IF([1]EL!E105="", "", [1]EL!E105)</f>
        <v>:</v>
      </c>
      <c r="F104" s="142" t="str">
        <f>IF([1]EL!F105="", "", [1]EL!F105)</f>
        <v>:</v>
      </c>
      <c r="G104" s="142" t="str">
        <f>IF([1]EL!G105="", "", [1]EL!G105)</f>
        <v>:</v>
      </c>
      <c r="H104" s="142" t="str">
        <f>IF([1]EL!H105="", "", [1]EL!H105)</f>
        <v>:</v>
      </c>
      <c r="I104" s="142" t="str">
        <f>IF([1]EL!I105="", "", [1]EL!I105)</f>
        <v>:</v>
      </c>
      <c r="J104" s="142" t="str">
        <f>IF([1]EL!J105="", "", [1]EL!J105)</f>
        <v>:</v>
      </c>
      <c r="K104" s="142" t="str">
        <f>IF([1]EL!K105="", "", [1]EL!K105)</f>
        <v>:</v>
      </c>
      <c r="L104" s="142" t="str">
        <f>IF([1]EL!L105="", "", [1]EL!L105)</f>
        <v>:</v>
      </c>
      <c r="M104" s="142" t="str">
        <f>IF([1]EL!M105="", "", [1]EL!M105)</f>
        <v>:</v>
      </c>
      <c r="N104" s="96" t="str">
        <f>IF([1]EL!N105="", "", [1]EL!N105)</f>
        <v>:</v>
      </c>
      <c r="O104" s="96" t="str">
        <f>IF([1]EL!O105="", "", [1]EL!O105)</f>
        <v>:</v>
      </c>
      <c r="P104" s="96" t="str">
        <f>IF([1]EL!P105="", "", [1]EL!P105)</f>
        <v>:</v>
      </c>
      <c r="Q104" s="96" t="str">
        <f>IF([1]EL!Q105="", "", [1]EL!Q105)</f>
        <v>:</v>
      </c>
      <c r="R104" s="96" t="str">
        <f>IF([1]EL!R105="", "", [1]EL!R105)</f>
        <v>:</v>
      </c>
      <c r="S104" s="96" t="str">
        <f>IF([1]EL!S105="", "", [1]EL!S105)</f>
        <v>:</v>
      </c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  <c r="HK104" s="90"/>
      <c r="HL104" s="90"/>
      <c r="HM104" s="90"/>
      <c r="HN104" s="90"/>
      <c r="HO104" s="90"/>
      <c r="HP104" s="90"/>
      <c r="HQ104" s="90"/>
    </row>
    <row r="105" spans="1:225" x14ac:dyDescent="0.25">
      <c r="A105" s="54" t="s">
        <v>41</v>
      </c>
      <c r="B105" s="84" t="str">
        <f>IF([1]EL!B106="", "", [1]EL!B106)</f>
        <v/>
      </c>
      <c r="C105" s="84" t="str">
        <f>IF([1]EL!C106="", "", [1]EL!C106)</f>
        <v/>
      </c>
      <c r="D105" s="84" t="str">
        <f>IF([1]EL!D106="", "", [1]EL!D106)</f>
        <v/>
      </c>
      <c r="E105" s="142" t="str">
        <f>IF([1]EL!E106="", "", [1]EL!E106)</f>
        <v/>
      </c>
      <c r="F105" s="142" t="str">
        <f>IF([1]EL!F106="", "", [1]EL!F106)</f>
        <v/>
      </c>
      <c r="G105" s="142" t="str">
        <f>IF([1]EL!G106="", "", [1]EL!G106)</f>
        <v/>
      </c>
      <c r="H105" s="142" t="str">
        <f>IF([1]EL!H106="", "", [1]EL!H106)</f>
        <v/>
      </c>
      <c r="I105" s="142" t="str">
        <f>IF([1]EL!I106="", "", [1]EL!I106)</f>
        <v/>
      </c>
      <c r="J105" s="142" t="str">
        <f>IF([1]EL!J106="", "", [1]EL!J106)</f>
        <v/>
      </c>
      <c r="K105" s="142" t="str">
        <f>IF([1]EL!K106="", "", [1]EL!K106)</f>
        <v/>
      </c>
      <c r="L105" s="142" t="str">
        <f>IF([1]EL!L106="", "", [1]EL!L106)</f>
        <v/>
      </c>
      <c r="M105" s="142" t="str">
        <f>IF([1]EL!M106="", "", [1]EL!M106)</f>
        <v/>
      </c>
      <c r="N105" s="96" t="str">
        <f>IF([1]EL!N106="", "", [1]EL!N106)</f>
        <v/>
      </c>
      <c r="O105" s="96" t="str">
        <f>IF([1]EL!O106="", "", [1]EL!O106)</f>
        <v/>
      </c>
      <c r="P105" s="96" t="str">
        <f>IF([1]EL!P106="", "", [1]EL!P106)</f>
        <v/>
      </c>
      <c r="Q105" s="96" t="str">
        <f>IF([1]EL!Q106="", "", [1]EL!Q106)</f>
        <v/>
      </c>
      <c r="R105" s="96" t="str">
        <f>IF([1]EL!R106="", "", [1]EL!R106)</f>
        <v/>
      </c>
      <c r="S105" s="96" t="str">
        <f>IF([1]EL!S106="", "", [1]EL!S106)</f>
        <v/>
      </c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  <c r="HK105" s="90"/>
      <c r="HL105" s="90"/>
      <c r="HM105" s="90"/>
      <c r="HN105" s="90"/>
      <c r="HO105" s="90"/>
      <c r="HP105" s="90"/>
      <c r="HQ105" s="90"/>
    </row>
    <row r="106" spans="1:225" x14ac:dyDescent="0.25">
      <c r="A106" s="55">
        <v>2000</v>
      </c>
      <c r="B106" s="84">
        <f>IF([1]EL!B107="", "", [1]EL!B107)</f>
        <v>12.882600344164144</v>
      </c>
      <c r="C106" s="84">
        <f>IF([1]EL!C107="", "", [1]EL!C107)</f>
        <v>14.55622942860356</v>
      </c>
      <c r="D106" s="84">
        <f>IF([1]EL!D107="", "", [1]EL!D107)</f>
        <v>7.9405674748828483</v>
      </c>
      <c r="E106" s="142">
        <f>IF([1]EL!E107="", "", [1]EL!E107)</f>
        <v>5.0770532525444816</v>
      </c>
      <c r="F106" s="142">
        <f>IF([1]EL!F107="", "", [1]EL!F107)</f>
        <v>4.4893716383913294</v>
      </c>
      <c r="G106" s="142">
        <f>IF([1]EL!G107="", "", [1]EL!G107)</f>
        <v>5.3758721968745595</v>
      </c>
      <c r="H106" s="142">
        <f>IF([1]EL!H107="", "", [1]EL!H107)</f>
        <v>5.4531679511037119</v>
      </c>
      <c r="I106" s="142">
        <f>IF([1]EL!I107="", "", [1]EL!I107)</f>
        <v>7.0739441908328651</v>
      </c>
      <c r="J106" s="142">
        <f>IF([1]EL!J107="", "", [1]EL!J107)</f>
        <v>4.8121922584623276</v>
      </c>
      <c r="K106" s="142">
        <f>IF([1]EL!K107="", "", [1]EL!K107)</f>
        <v>4.6958005172928754</v>
      </c>
      <c r="L106" s="142">
        <f>IF([1]EL!L107="", "", [1]EL!L107)</f>
        <v>6.0369860920067246</v>
      </c>
      <c r="M106" s="142">
        <f>IF([1]EL!M107="", "", [1]EL!M107)</f>
        <v>4.8350188233557256</v>
      </c>
      <c r="N106" s="96">
        <f>IF([1]EL!N107="", "", [1]EL!N107)</f>
        <v>9.6004018784320682</v>
      </c>
      <c r="O106" s="96">
        <f>IF([1]EL!O107="", "", [1]EL!O107)</f>
        <v>7.4608533804424946</v>
      </c>
      <c r="P106" s="96">
        <f>IF([1]EL!P107="", "", [1]EL!P107)</f>
        <v>4.3417045711359243</v>
      </c>
      <c r="Q106" s="96">
        <f>IF([1]EL!Q107="", "", [1]EL!Q107)</f>
        <v>11.984753402586655</v>
      </c>
      <c r="R106" s="96">
        <f>IF([1]EL!R107="", "", [1]EL!R107)</f>
        <v>3.5695315663308351</v>
      </c>
      <c r="S106" s="96">
        <f>IF([1]EL!S107="", "", [1]EL!S107)</f>
        <v>5.1652386780905752</v>
      </c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  <c r="HK106" s="90"/>
      <c r="HL106" s="90"/>
      <c r="HM106" s="90"/>
      <c r="HN106" s="90"/>
      <c r="HO106" s="90"/>
      <c r="HP106" s="90"/>
      <c r="HQ106" s="90"/>
    </row>
    <row r="107" spans="1:225" x14ac:dyDescent="0.25">
      <c r="A107" s="55">
        <v>2006</v>
      </c>
      <c r="B107" s="84">
        <f>IF([1]EL!B108="", "", [1]EL!B108)</f>
        <v>14.306153954581747</v>
      </c>
      <c r="C107" s="84">
        <f>IF([1]EL!C108="", "", [1]EL!C108)</f>
        <v>15.850221261279676</v>
      </c>
      <c r="D107" s="84">
        <f>IF([1]EL!D108="", "", [1]EL!D108)</f>
        <v>9.3058400069325131</v>
      </c>
      <c r="E107" s="142">
        <f>IF([1]EL!E108="", "", [1]EL!E108)</f>
        <v>6.3186671595237378</v>
      </c>
      <c r="F107" s="142">
        <f>IF([1]EL!F108="", "", [1]EL!F108)</f>
        <v>5.3987713174744618</v>
      </c>
      <c r="G107" s="142">
        <f>IF([1]EL!G108="", "", [1]EL!G108)</f>
        <v>6.8880122541339226</v>
      </c>
      <c r="H107" s="142">
        <f>IF([1]EL!H108="", "", [1]EL!H108)</f>
        <v>5.4112549287613376</v>
      </c>
      <c r="I107" s="142">
        <f>IF([1]EL!I108="", "", [1]EL!I108)</f>
        <v>7.084543355765077</v>
      </c>
      <c r="J107" s="142">
        <f>IF([1]EL!J108="", "", [1]EL!J108)</f>
        <v>6.9932253592521505</v>
      </c>
      <c r="K107" s="142">
        <f>IF([1]EL!K108="", "", [1]EL!K108)</f>
        <v>5.5348566600063425</v>
      </c>
      <c r="L107" s="142">
        <f>IF([1]EL!L108="", "", [1]EL!L108)</f>
        <v>5.8311345646437998</v>
      </c>
      <c r="M107" s="142">
        <f>IF([1]EL!M108="", "", [1]EL!M108)</f>
        <v>6.853439115959481</v>
      </c>
      <c r="N107" s="96">
        <f>IF([1]EL!N108="", "", [1]EL!N108)</f>
        <v>10.934964964724401</v>
      </c>
      <c r="O107" s="96">
        <f>IF([1]EL!O108="", "", [1]EL!O108)</f>
        <v>8.8114538759957917</v>
      </c>
      <c r="P107" s="96">
        <f>IF([1]EL!P108="", "", [1]EL!P108)</f>
        <v>6.2366378248045855</v>
      </c>
      <c r="Q107" s="96">
        <f>IF([1]EL!Q108="", "", [1]EL!Q108)</f>
        <v>13.096305422783502</v>
      </c>
      <c r="R107" s="96">
        <f>IF([1]EL!R108="", "", [1]EL!R108)</f>
        <v>5.5379645052790369</v>
      </c>
      <c r="S107" s="96">
        <f>IF([1]EL!S108="", "", [1]EL!S108)</f>
        <v>6.8188426868275673</v>
      </c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  <c r="HK107" s="90"/>
      <c r="HL107" s="90"/>
      <c r="HM107" s="90"/>
      <c r="HN107" s="90"/>
      <c r="HO107" s="90"/>
      <c r="HP107" s="90"/>
      <c r="HQ107" s="90"/>
    </row>
    <row r="108" spans="1:225" x14ac:dyDescent="0.25">
      <c r="A108" s="55">
        <v>2011</v>
      </c>
      <c r="B108" s="84">
        <f>IF([1]EL!B109="", "", [1]EL!B109)</f>
        <v>15.335633046614021</v>
      </c>
      <c r="C108" s="84">
        <f>IF([1]EL!C109="", "", [1]EL!C109)</f>
        <v>16.801430890125022</v>
      </c>
      <c r="D108" s="84">
        <f>IF([1]EL!D109="", "", [1]EL!D109)</f>
        <v>9.8762384159248739</v>
      </c>
      <c r="E108" s="142">
        <f>IF([1]EL!E109="", "", [1]EL!E109)</f>
        <v>6.5225458371833112</v>
      </c>
      <c r="F108" s="142">
        <f>IF([1]EL!F109="", "", [1]EL!F109)</f>
        <v>5.7888058590226406</v>
      </c>
      <c r="G108" s="142">
        <f>IF([1]EL!G109="", "", [1]EL!G109)</f>
        <v>6.4466264509845521</v>
      </c>
      <c r="H108" s="142">
        <f>IF([1]EL!H109="", "", [1]EL!H109)</f>
        <v>5.0314433289857625</v>
      </c>
      <c r="I108" s="142">
        <f>IF([1]EL!I109="", "", [1]EL!I109)</f>
        <v>5.662056050792514</v>
      </c>
      <c r="J108" s="142">
        <f>IF([1]EL!J109="", "", [1]EL!J109)</f>
        <v>8.0030899292836306</v>
      </c>
      <c r="K108" s="142">
        <f>IF([1]EL!K109="", "", [1]EL!K109)</f>
        <v>5.8947827823504424</v>
      </c>
      <c r="L108" s="142">
        <f>IF([1]EL!L109="", "", [1]EL!L109)</f>
        <v>6.4180154820548907</v>
      </c>
      <c r="M108" s="142">
        <f>IF([1]EL!M109="", "", [1]EL!M109)</f>
        <v>7.297592585615793</v>
      </c>
      <c r="N108" s="96">
        <f>IF([1]EL!N109="", "", [1]EL!N109)</f>
        <v>11.688749682399949</v>
      </c>
      <c r="O108" s="96">
        <f>IF([1]EL!O109="", "", [1]EL!O109)</f>
        <v>9.6100665271443404</v>
      </c>
      <c r="P108" s="96">
        <f>IF([1]EL!P109="", "", [1]EL!P109)</f>
        <v>6.2002128962131993</v>
      </c>
      <c r="Q108" s="96">
        <f>IF([1]EL!Q109="", "", [1]EL!Q109)</f>
        <v>13.888938186593785</v>
      </c>
      <c r="R108" s="96">
        <f>IF([1]EL!R109="", "", [1]EL!R109)</f>
        <v>6.4580844095831935</v>
      </c>
      <c r="S108" s="96">
        <f>IF([1]EL!S109="", "", [1]EL!S109)</f>
        <v>7.0022517614585595</v>
      </c>
    </row>
    <row r="109" spans="1:225" x14ac:dyDescent="0.25">
      <c r="A109" s="55">
        <v>2012</v>
      </c>
      <c r="B109" s="84" t="str">
        <f>IF([1]EL!B110="", "", [1]EL!B110)</f>
        <v>:</v>
      </c>
      <c r="C109" s="84" t="str">
        <f>IF([1]EL!C110="", "", [1]EL!C110)</f>
        <v>:</v>
      </c>
      <c r="D109" s="84">
        <f>IF([1]EL!D110="", "", [1]EL!D110)</f>
        <v>10.253097059808287</v>
      </c>
      <c r="E109" s="142">
        <f>IF([1]EL!E110="", "", [1]EL!E110)</f>
        <v>6.7288456424849352</v>
      </c>
      <c r="F109" s="142">
        <f>IF([1]EL!F110="", "", [1]EL!F110)</f>
        <v>5.8758023442419063</v>
      </c>
      <c r="G109" s="142">
        <f>IF([1]EL!G110="", "", [1]EL!G110)</f>
        <v>6.6025729759848151</v>
      </c>
      <c r="H109" s="142">
        <f>IF([1]EL!H110="", "", [1]EL!H110)</f>
        <v>5.1504830787610167</v>
      </c>
      <c r="I109" s="142">
        <f>IF([1]EL!I110="", "", [1]EL!I110)</f>
        <v>5.8909841291674292</v>
      </c>
      <c r="J109" s="142">
        <f>IF([1]EL!J110="", "", [1]EL!J110)</f>
        <v>8.1976249664346419</v>
      </c>
      <c r="K109" s="142">
        <f>IF([1]EL!K110="", "", [1]EL!K110)</f>
        <v>5.9927736865725745</v>
      </c>
      <c r="L109" s="142">
        <f>IF([1]EL!L110="", "", [1]EL!L110)</f>
        <v>7.8594342373869921</v>
      </c>
      <c r="M109" s="142">
        <f>IF([1]EL!M110="", "", [1]EL!M110)</f>
        <v>7.4702051849121505</v>
      </c>
      <c r="N109" s="96">
        <f>IF([1]EL!N110="", "", [1]EL!N110)</f>
        <v>12.190216784343864</v>
      </c>
      <c r="O109" s="96">
        <f>IF([1]EL!O110="", "", [1]EL!O110)</f>
        <v>9.9202202747965575</v>
      </c>
      <c r="P109" s="96">
        <f>IF([1]EL!P110="", "", [1]EL!P110)</f>
        <v>6.378435553273917</v>
      </c>
      <c r="Q109" s="96">
        <f>IF([1]EL!Q110="", "", [1]EL!Q110)</f>
        <v>14.636713718772679</v>
      </c>
      <c r="R109" s="96">
        <f>IF([1]EL!R110="", "", [1]EL!R110)</f>
        <v>6.6477268746223412</v>
      </c>
      <c r="S109" s="96">
        <f>IF([1]EL!S110="", "", [1]EL!S110)</f>
        <v>7.2030818432911774</v>
      </c>
    </row>
    <row r="110" spans="1:225" x14ac:dyDescent="0.25">
      <c r="A110" s="55">
        <v>2013</v>
      </c>
      <c r="B110" s="84" t="str">
        <f>IF([1]EL!B111="", "", [1]EL!B111)</f>
        <v>:</v>
      </c>
      <c r="C110" s="84" t="str">
        <f>IF([1]EL!C111="", "", [1]EL!C111)</f>
        <v>:</v>
      </c>
      <c r="D110" s="84" t="str">
        <f>IF([1]EL!D111="", "", [1]EL!D111)</f>
        <v>:</v>
      </c>
      <c r="E110" s="142" t="str">
        <f>IF([1]EL!E111="", "", [1]EL!E111)</f>
        <v>:</v>
      </c>
      <c r="F110" s="142" t="str">
        <f>IF([1]EL!F111="", "", [1]EL!F111)</f>
        <v>:</v>
      </c>
      <c r="G110" s="142" t="str">
        <f>IF([1]EL!G111="", "", [1]EL!G111)</f>
        <v>:</v>
      </c>
      <c r="H110" s="142" t="str">
        <f>IF([1]EL!H111="", "", [1]EL!H111)</f>
        <v>:</v>
      </c>
      <c r="I110" s="142" t="str">
        <f>IF([1]EL!I111="", "", [1]EL!I111)</f>
        <v>:</v>
      </c>
      <c r="J110" s="142" t="str">
        <f>IF([1]EL!J111="", "", [1]EL!J111)</f>
        <v>:</v>
      </c>
      <c r="K110" s="142" t="str">
        <f>IF([1]EL!K111="", "", [1]EL!K111)</f>
        <v>:</v>
      </c>
      <c r="L110" s="142" t="str">
        <f>IF([1]EL!L111="", "", [1]EL!L111)</f>
        <v>:</v>
      </c>
      <c r="M110" s="142" t="str">
        <f>IF([1]EL!M111="", "", [1]EL!M111)</f>
        <v>:</v>
      </c>
      <c r="N110" s="96" t="str">
        <f>IF([1]EL!N111="", "", [1]EL!N111)</f>
        <v>:</v>
      </c>
      <c r="O110" s="96" t="str">
        <f>IF([1]EL!O111="", "", [1]EL!O111)</f>
        <v>:</v>
      </c>
      <c r="P110" s="96" t="str">
        <f>IF([1]EL!P111="", "", [1]EL!P111)</f>
        <v>:</v>
      </c>
      <c r="Q110" s="96" t="str">
        <f>IF([1]EL!Q111="", "", [1]EL!Q111)</f>
        <v>:</v>
      </c>
      <c r="R110" s="96" t="str">
        <f>IF([1]EL!R111="", "", [1]EL!R111)</f>
        <v>:</v>
      </c>
      <c r="S110" s="96" t="str">
        <f>IF([1]EL!S111="", "", [1]EL!S111)</f>
        <v>:</v>
      </c>
    </row>
    <row r="111" spans="1:225" ht="22.5" x14ac:dyDescent="0.25">
      <c r="A111" s="54" t="s">
        <v>42</v>
      </c>
      <c r="B111" s="84" t="str">
        <f>IF([1]EL!B112="", "", [1]EL!B112)</f>
        <v/>
      </c>
      <c r="C111" s="84" t="str">
        <f>IF([1]EL!C112="", "", [1]EL!C112)</f>
        <v/>
      </c>
      <c r="D111" s="84" t="str">
        <f>IF([1]EL!D112="", "", [1]EL!D112)</f>
        <v/>
      </c>
      <c r="E111" s="142" t="str">
        <f>IF([1]EL!E112="", "", [1]EL!E112)</f>
        <v/>
      </c>
      <c r="F111" s="142" t="str">
        <f>IF([1]EL!F112="", "", [1]EL!F112)</f>
        <v/>
      </c>
      <c r="G111" s="142" t="str">
        <f>IF([1]EL!G112="", "", [1]EL!G112)</f>
        <v/>
      </c>
      <c r="H111" s="142" t="str">
        <f>IF([1]EL!H112="", "", [1]EL!H112)</f>
        <v/>
      </c>
      <c r="I111" s="142" t="str">
        <f>IF([1]EL!I112="", "", [1]EL!I112)</f>
        <v/>
      </c>
      <c r="J111" s="142" t="str">
        <f>IF([1]EL!J112="", "", [1]EL!J112)</f>
        <v/>
      </c>
      <c r="K111" s="142" t="str">
        <f>IF([1]EL!K112="", "", [1]EL!K112)</f>
        <v/>
      </c>
      <c r="L111" s="142" t="str">
        <f>IF([1]EL!L112="", "", [1]EL!L112)</f>
        <v/>
      </c>
      <c r="M111" s="142" t="str">
        <f>IF([1]EL!M112="", "", [1]EL!M112)</f>
        <v/>
      </c>
      <c r="N111" s="96" t="str">
        <f>IF([1]EL!N112="", "", [1]EL!N112)</f>
        <v/>
      </c>
      <c r="O111" s="96" t="str">
        <f>IF([1]EL!O112="", "", [1]EL!O112)</f>
        <v/>
      </c>
      <c r="P111" s="96" t="str">
        <f>IF([1]EL!P112="", "", [1]EL!P112)</f>
        <v/>
      </c>
      <c r="Q111" s="96" t="str">
        <f>IF([1]EL!Q112="", "", [1]EL!Q112)</f>
        <v/>
      </c>
      <c r="R111" s="96" t="str">
        <f>IF([1]EL!R112="", "", [1]EL!R112)</f>
        <v/>
      </c>
      <c r="S111" s="96" t="str">
        <f>IF([1]EL!S112="", "", [1]EL!S112)</f>
        <v/>
      </c>
    </row>
    <row r="112" spans="1:225" x14ac:dyDescent="0.25">
      <c r="A112" s="55">
        <v>2000</v>
      </c>
      <c r="B112" s="84">
        <f>IF([1]EL!B113="", "", [1]EL!B113)</f>
        <v>27.49895048657433</v>
      </c>
      <c r="C112" s="84">
        <f>IF([1]EL!C113="", "", [1]EL!C113)</f>
        <v>29.500755914150648</v>
      </c>
      <c r="D112" s="84">
        <f>IF([1]EL!D113="", "", [1]EL!D113)</f>
        <v>24.145158934239781</v>
      </c>
      <c r="E112" s="142">
        <f>IF([1]EL!E113="", "", [1]EL!E113)</f>
        <v>20.890274511217914</v>
      </c>
      <c r="F112" s="142">
        <f>IF([1]EL!F113="", "", [1]EL!F113)</f>
        <v>19.996724658273994</v>
      </c>
      <c r="G112" s="142">
        <f>IF([1]EL!G113="", "", [1]EL!G113)</f>
        <v>21.774511087919404</v>
      </c>
      <c r="H112" s="142">
        <f>IF([1]EL!H113="", "", [1]EL!H113)</f>
        <v>26.794847281291062</v>
      </c>
      <c r="I112" s="142">
        <f>IF([1]EL!I113="", "", [1]EL!I113)</f>
        <v>20.08341861703828</v>
      </c>
      <c r="J112" s="142">
        <f>IF([1]EL!J113="", "", [1]EL!J113)</f>
        <v>21.310549763171291</v>
      </c>
      <c r="K112" s="142">
        <f>IF([1]EL!K113="", "", [1]EL!K113)</f>
        <v>18.967317467277013</v>
      </c>
      <c r="L112" s="142">
        <f>IF([1]EL!L113="", "", [1]EL!L113)</f>
        <v>24.866269295430225</v>
      </c>
      <c r="M112" s="142">
        <f>IF([1]EL!M113="", "", [1]EL!M113)</f>
        <v>18.590831918505945</v>
      </c>
      <c r="N112" s="96">
        <f>IF([1]EL!N113="", "", [1]EL!N113)</f>
        <v>26.031856786629287</v>
      </c>
      <c r="O112" s="96">
        <f>IF([1]EL!O113="", "", [1]EL!O113)</f>
        <v>22.646747351297108</v>
      </c>
      <c r="P112" s="96">
        <f>IF([1]EL!P113="", "", [1]EL!P113)</f>
        <v>22.984575310312877</v>
      </c>
      <c r="Q112" s="96">
        <f>IF([1]EL!Q113="", "", [1]EL!Q113)</f>
        <v>29.327131044254003</v>
      </c>
      <c r="R112" s="96">
        <f>IF([1]EL!R113="", "", [1]EL!R113)</f>
        <v>17.470882249805225</v>
      </c>
      <c r="S112" s="96">
        <f>IF([1]EL!S113="", "", [1]EL!S113)</f>
        <v>19.265605875153</v>
      </c>
    </row>
    <row r="113" spans="1:19" x14ac:dyDescent="0.25">
      <c r="A113" s="55">
        <v>2006</v>
      </c>
      <c r="B113" s="84">
        <f>IF([1]EL!B114="", "", [1]EL!B114)</f>
        <v>28.70927833138947</v>
      </c>
      <c r="C113" s="84">
        <f>IF([1]EL!C114="", "", [1]EL!C114)</f>
        <v>30.629171428867203</v>
      </c>
      <c r="D113" s="84">
        <f>IF([1]EL!D114="", "", [1]EL!D114)</f>
        <v>26.639232520242722</v>
      </c>
      <c r="E113" s="142">
        <f>IF([1]EL!E114="", "", [1]EL!E114)</f>
        <v>24.077983189654368</v>
      </c>
      <c r="F113" s="142">
        <f>IF([1]EL!F114="", "", [1]EL!F114)</f>
        <v>25.54568427837529</v>
      </c>
      <c r="G113" s="142">
        <f>IF([1]EL!G114="", "", [1]EL!G114)</f>
        <v>26.486971590145846</v>
      </c>
      <c r="H113" s="142">
        <f>IF([1]EL!H114="", "", [1]EL!H114)</f>
        <v>28.19678635077857</v>
      </c>
      <c r="I113" s="142">
        <f>IF([1]EL!I114="", "", [1]EL!I114)</f>
        <v>18.589924271181488</v>
      </c>
      <c r="J113" s="142">
        <f>IF([1]EL!J114="", "", [1]EL!J114)</f>
        <v>24.480086486951141</v>
      </c>
      <c r="K113" s="142">
        <f>IF([1]EL!K114="", "", [1]EL!K114)</f>
        <v>20.334909430996991</v>
      </c>
      <c r="L113" s="142">
        <f>IF([1]EL!L114="", "", [1]EL!L114)</f>
        <v>28.997361477572557</v>
      </c>
      <c r="M113" s="142">
        <f>IF([1]EL!M114="", "", [1]EL!M114)</f>
        <v>21.782248353049514</v>
      </c>
      <c r="N113" s="96">
        <f>IF([1]EL!N114="", "", [1]EL!N114)</f>
        <v>28.036100033129067</v>
      </c>
      <c r="O113" s="96">
        <f>IF([1]EL!O114="", "", [1]EL!O114)</f>
        <v>25.346882317681402</v>
      </c>
      <c r="P113" s="96">
        <f>IF([1]EL!P114="", "", [1]EL!P114)</f>
        <v>25.058441451019558</v>
      </c>
      <c r="Q113" s="96">
        <f>IF([1]EL!Q114="", "", [1]EL!Q114)</f>
        <v>30.623133322699346</v>
      </c>
      <c r="R113" s="96">
        <f>IF([1]EL!R114="", "", [1]EL!R114)</f>
        <v>21.771954998692333</v>
      </c>
      <c r="S113" s="96">
        <f>IF([1]EL!S114="", "", [1]EL!S114)</f>
        <v>21.597848211689445</v>
      </c>
    </row>
    <row r="114" spans="1:19" x14ac:dyDescent="0.25">
      <c r="A114" s="55">
        <v>2011</v>
      </c>
      <c r="B114" s="84">
        <f>IF([1]EL!B115="", "", [1]EL!B115)</f>
        <v>29.640758928575409</v>
      </c>
      <c r="C114" s="84">
        <f>IF([1]EL!C115="", "", [1]EL!C115)</f>
        <v>31.676858826595033</v>
      </c>
      <c r="D114" s="84">
        <f>IF([1]EL!D115="", "", [1]EL!D115)</f>
        <v>28.818115733311387</v>
      </c>
      <c r="E114" s="142">
        <f>IF([1]EL!E115="", "", [1]EL!E115)</f>
        <v>26.473292578352378</v>
      </c>
      <c r="F114" s="142">
        <f>IF([1]EL!F115="", "", [1]EL!F115)</f>
        <v>29.49906847268154</v>
      </c>
      <c r="G114" s="142">
        <f>IF([1]EL!G115="", "", [1]EL!G115)</f>
        <v>28.175369360944529</v>
      </c>
      <c r="H114" s="142">
        <f>IF([1]EL!H115="", "", [1]EL!H115)</f>
        <v>29.098372256216742</v>
      </c>
      <c r="I114" s="142">
        <f>IF([1]EL!I115="", "", [1]EL!I115)</f>
        <v>20.528183440225586</v>
      </c>
      <c r="J114" s="142">
        <f>IF([1]EL!J115="", "", [1]EL!J115)</f>
        <v>27.660760299414775</v>
      </c>
      <c r="K114" s="142">
        <f>IF([1]EL!K115="", "", [1]EL!K115)</f>
        <v>22.885495882087262</v>
      </c>
      <c r="L114" s="142">
        <f>IF([1]EL!L115="", "", [1]EL!L115)</f>
        <v>33.652357494722033</v>
      </c>
      <c r="M114" s="142">
        <f>IF([1]EL!M115="", "", [1]EL!M115)</f>
        <v>23.019251780130354</v>
      </c>
      <c r="N114" s="96">
        <f>IF([1]EL!N115="", "", [1]EL!N115)</f>
        <v>30.085854655469905</v>
      </c>
      <c r="O114" s="96">
        <f>IF([1]EL!O115="", "", [1]EL!O115)</f>
        <v>26.9759829393324</v>
      </c>
      <c r="P114" s="96">
        <f>IF([1]EL!P115="", "", [1]EL!P115)</f>
        <v>28.794192464210983</v>
      </c>
      <c r="Q114" s="96">
        <f>IF([1]EL!Q115="", "", [1]EL!Q115)</f>
        <v>32.967741553824212</v>
      </c>
      <c r="R114" s="96">
        <f>IF([1]EL!R115="", "", [1]EL!R115)</f>
        <v>22.417277498976418</v>
      </c>
      <c r="S114" s="96">
        <f>IF([1]EL!S115="", "", [1]EL!S115)</f>
        <v>23.156824289968764</v>
      </c>
    </row>
    <row r="115" spans="1:19" x14ac:dyDescent="0.25">
      <c r="A115" s="55">
        <v>2012</v>
      </c>
      <c r="B115" s="84" t="str">
        <f>IF([1]EL!B116="", "", [1]EL!B116)</f>
        <v>:</v>
      </c>
      <c r="C115" s="84" t="str">
        <f>IF([1]EL!C116="", "", [1]EL!C116)</f>
        <v>:</v>
      </c>
      <c r="D115" s="84">
        <f>IF([1]EL!D116="", "", [1]EL!D116)</f>
        <v>29.173249339665926</v>
      </c>
      <c r="E115" s="142">
        <f>IF([1]EL!E116="", "", [1]EL!E116)</f>
        <v>26.864528943676447</v>
      </c>
      <c r="F115" s="142">
        <f>IF([1]EL!F116="", "", [1]EL!F116)</f>
        <v>29.785132315143624</v>
      </c>
      <c r="G115" s="142">
        <f>IF([1]EL!G116="", "", [1]EL!G116)</f>
        <v>28.705383980913311</v>
      </c>
      <c r="H115" s="142">
        <f>IF([1]EL!H116="", "", [1]EL!H116)</f>
        <v>29.630372625745281</v>
      </c>
      <c r="I115" s="142">
        <f>IF([1]EL!I116="", "", [1]EL!I116)</f>
        <v>21.246003401321094</v>
      </c>
      <c r="J115" s="142">
        <f>IF([1]EL!J116="", "", [1]EL!J116)</f>
        <v>28.184316060736712</v>
      </c>
      <c r="K115" s="142">
        <f>IF([1]EL!K116="", "", [1]EL!K116)</f>
        <v>23.143734379506633</v>
      </c>
      <c r="L115" s="142">
        <f>IF([1]EL!L116="", "", [1]EL!L116)</f>
        <v>32.181393992417611</v>
      </c>
      <c r="M115" s="142">
        <f>IF([1]EL!M116="", "", [1]EL!M116)</f>
        <v>23.557357578736127</v>
      </c>
      <c r="N115" s="96">
        <f>IF([1]EL!N116="", "", [1]EL!N116)</f>
        <v>30.442327540835105</v>
      </c>
      <c r="O115" s="96">
        <f>IF([1]EL!O116="", "", [1]EL!O116)</f>
        <v>27.700348824790776</v>
      </c>
      <c r="P115" s="96">
        <f>IF([1]EL!P116="", "", [1]EL!P116)</f>
        <v>29.466293565008144</v>
      </c>
      <c r="Q115" s="96">
        <f>IF([1]EL!Q116="", "", [1]EL!Q116)</f>
        <v>33.257709985550925</v>
      </c>
      <c r="R115" s="96">
        <f>IF([1]EL!R116="", "", [1]EL!R116)</f>
        <v>22.954368907118901</v>
      </c>
      <c r="S115" s="96">
        <f>IF([1]EL!S116="", "", [1]EL!S116)</f>
        <v>23.259194650385233</v>
      </c>
    </row>
    <row r="116" spans="1:19" x14ac:dyDescent="0.25">
      <c r="A116" s="55">
        <v>2013</v>
      </c>
      <c r="B116" s="84" t="str">
        <f>IF([1]EL!B117="", "", [1]EL!B117)</f>
        <v>:</v>
      </c>
      <c r="C116" s="84" t="str">
        <f>IF([1]EL!C117="", "", [1]EL!C117)</f>
        <v>:</v>
      </c>
      <c r="D116" s="84" t="str">
        <f>IF([1]EL!D117="", "", [1]EL!D117)</f>
        <v>:</v>
      </c>
      <c r="E116" s="142" t="str">
        <f>IF([1]EL!E117="", "", [1]EL!E117)</f>
        <v>:</v>
      </c>
      <c r="F116" s="142" t="str">
        <f>IF([1]EL!F117="", "", [1]EL!F117)</f>
        <v>:</v>
      </c>
      <c r="G116" s="142" t="str">
        <f>IF([1]EL!G117="", "", [1]EL!G117)</f>
        <v>:</v>
      </c>
      <c r="H116" s="142" t="str">
        <f>IF([1]EL!H117="", "", [1]EL!H117)</f>
        <v>:</v>
      </c>
      <c r="I116" s="142" t="str">
        <f>IF([1]EL!I117="", "", [1]EL!I117)</f>
        <v>:</v>
      </c>
      <c r="J116" s="142" t="str">
        <f>IF([1]EL!J117="", "", [1]EL!J117)</f>
        <v>:</v>
      </c>
      <c r="K116" s="142" t="str">
        <f>IF([1]EL!K117="", "", [1]EL!K117)</f>
        <v>:</v>
      </c>
      <c r="L116" s="142" t="str">
        <f>IF([1]EL!L117="", "", [1]EL!L117)</f>
        <v>:</v>
      </c>
      <c r="M116" s="142" t="str">
        <f>IF([1]EL!M117="", "", [1]EL!M117)</f>
        <v>:</v>
      </c>
      <c r="N116" s="96" t="str">
        <f>IF([1]EL!N117="", "", [1]EL!N117)</f>
        <v>:</v>
      </c>
      <c r="O116" s="96" t="str">
        <f>IF([1]EL!O117="", "", [1]EL!O117)</f>
        <v>:</v>
      </c>
      <c r="P116" s="96" t="str">
        <f>IF([1]EL!P117="", "", [1]EL!P117)</f>
        <v>:</v>
      </c>
      <c r="Q116" s="96" t="str">
        <f>IF([1]EL!Q117="", "", [1]EL!Q117)</f>
        <v>:</v>
      </c>
      <c r="R116" s="96" t="str">
        <f>IF([1]EL!R117="", "", [1]EL!R117)</f>
        <v>:</v>
      </c>
      <c r="S116" s="96" t="str">
        <f>IF([1]EL!S117="", "", [1]EL!S117)</f>
        <v>:</v>
      </c>
    </row>
    <row r="117" spans="1:19" x14ac:dyDescent="0.25">
      <c r="A117" s="54" t="s">
        <v>43</v>
      </c>
      <c r="B117" s="84" t="str">
        <f>IF([1]EL!B118="", "", [1]EL!B118)</f>
        <v/>
      </c>
      <c r="C117" s="84" t="str">
        <f>IF([1]EL!C118="", "", [1]EL!C118)</f>
        <v/>
      </c>
      <c r="D117" s="84" t="str">
        <f>IF([1]EL!D118="", "", [1]EL!D118)</f>
        <v/>
      </c>
      <c r="E117" s="142" t="str">
        <f>IF([1]EL!E118="", "", [1]EL!E118)</f>
        <v/>
      </c>
      <c r="F117" s="142" t="str">
        <f>IF([1]EL!F118="", "", [1]EL!F118)</f>
        <v/>
      </c>
      <c r="G117" s="142" t="str">
        <f>IF([1]EL!G118="", "", [1]EL!G118)</f>
        <v/>
      </c>
      <c r="H117" s="142" t="str">
        <f>IF([1]EL!H118="", "", [1]EL!H118)</f>
        <v/>
      </c>
      <c r="I117" s="142" t="str">
        <f>IF([1]EL!I118="", "", [1]EL!I118)</f>
        <v/>
      </c>
      <c r="J117" s="142" t="str">
        <f>IF([1]EL!J118="", "", [1]EL!J118)</f>
        <v/>
      </c>
      <c r="K117" s="142" t="str">
        <f>IF([1]EL!K118="", "", [1]EL!K118)</f>
        <v/>
      </c>
      <c r="L117" s="142" t="str">
        <f>IF([1]EL!L118="", "", [1]EL!L118)</f>
        <v/>
      </c>
      <c r="M117" s="142" t="str">
        <f>IF([1]EL!M118="", "", [1]EL!M118)</f>
        <v/>
      </c>
      <c r="N117" s="96" t="str">
        <f>IF([1]EL!N118="", "", [1]EL!N118)</f>
        <v/>
      </c>
      <c r="O117" s="96" t="str">
        <f>IF([1]EL!O118="", "", [1]EL!O118)</f>
        <v/>
      </c>
      <c r="P117" s="96" t="str">
        <f>IF([1]EL!P118="", "", [1]EL!P118)</f>
        <v/>
      </c>
      <c r="Q117" s="96" t="str">
        <f>IF([1]EL!Q118="", "", [1]EL!Q118)</f>
        <v/>
      </c>
      <c r="R117" s="96" t="str">
        <f>IF([1]EL!R118="", "", [1]EL!R118)</f>
        <v/>
      </c>
      <c r="S117" s="96" t="str">
        <f>IF([1]EL!S118="", "", [1]EL!S118)</f>
        <v/>
      </c>
    </row>
    <row r="118" spans="1:19" x14ac:dyDescent="0.25">
      <c r="A118" s="91" t="s">
        <v>44</v>
      </c>
      <c r="B118" s="84">
        <f>IF([1]EL!B119="", "", [1]EL!B119)</f>
        <v>1.8109836087751452</v>
      </c>
      <c r="C118" s="84">
        <f>IF([1]EL!C119="", "", [1]EL!C119)</f>
        <v>1.8709494958889064</v>
      </c>
      <c r="D118" s="84">
        <f>IF([1]EL!D119="", "", [1]EL!D119)</f>
        <v>0.55954631379962183</v>
      </c>
      <c r="E118" s="142">
        <f>IF([1]EL!E119="", "", [1]EL!E119)</f>
        <v>0.46441015328854485</v>
      </c>
      <c r="F118" s="142">
        <f>IF([1]EL!F119="", "", [1]EL!F119)</f>
        <v>0.39300168071369029</v>
      </c>
      <c r="G118" s="142">
        <f>IF([1]EL!G119="", "", [1]EL!G119)</f>
        <v>0.28727605589965516</v>
      </c>
      <c r="H118" s="142">
        <f>IF([1]EL!H119="", "", [1]EL!H119)</f>
        <v>0.56993258878785225</v>
      </c>
      <c r="I118" s="142">
        <f>IF([1]EL!I119="", "", [1]EL!I119)</f>
        <v>8.958204530473575E-2</v>
      </c>
      <c r="J118" s="142">
        <f>IF([1]EL!J119="", "", [1]EL!J119)</f>
        <v>0.72930665288415808</v>
      </c>
      <c r="K118" s="142">
        <f>IF([1]EL!K119="", "", [1]EL!K119)</f>
        <v>0.11923340794558036</v>
      </c>
      <c r="L118" s="142">
        <f>IF([1]EL!L119="", "", [1]EL!L119)</f>
        <v>0.42704191482568765</v>
      </c>
      <c r="M118" s="142">
        <f>IF([1]EL!M119="", "", [1]EL!M119)</f>
        <v>0.85762741178288493</v>
      </c>
      <c r="N118" s="96">
        <f>IF([1]EL!N119="", "", [1]EL!N119)</f>
        <v>0.58377177991279972</v>
      </c>
      <c r="O118" s="96">
        <f>IF([1]EL!O119="", "", [1]EL!O119)</f>
        <v>0.62884506946130392</v>
      </c>
      <c r="P118" s="96">
        <f>IF([1]EL!P119="", "", [1]EL!P119)</f>
        <v>0.20183845961450433</v>
      </c>
      <c r="Q118" s="96">
        <f>IF([1]EL!Q119="", "", [1]EL!Q119)</f>
        <v>0.68172656485177741</v>
      </c>
      <c r="R118" s="96">
        <f>IF([1]EL!R119="", "", [1]EL!R119)</f>
        <v>6.8290427380910873E-2</v>
      </c>
      <c r="S118" s="96">
        <f>IF([1]EL!S119="", "", [1]EL!S119)</f>
        <v>9.3760139758715111E-2</v>
      </c>
    </row>
    <row r="119" spans="1:19" x14ac:dyDescent="0.25">
      <c r="A119" s="91">
        <v>2006</v>
      </c>
      <c r="B119" s="84">
        <f>IF([1]EL!B120="", "", [1]EL!B120)</f>
        <v>1.7791486750503052</v>
      </c>
      <c r="C119" s="84">
        <f>IF([1]EL!C120="", "", [1]EL!C120)</f>
        <v>1.8486341641299338</v>
      </c>
      <c r="D119" s="84">
        <f>IF([1]EL!D120="", "", [1]EL!D120)</f>
        <v>0.56118093104809463</v>
      </c>
      <c r="E119" s="142">
        <f>IF([1]EL!E120="", "", [1]EL!E120)</f>
        <v>0.48466376502119979</v>
      </c>
      <c r="F119" s="142">
        <f>IF([1]EL!F120="", "", [1]EL!F120)</f>
        <v>0.33849526414898173</v>
      </c>
      <c r="G119" s="142">
        <f>IF([1]EL!G120="", "", [1]EL!G120)</f>
        <v>0.28286169995964644</v>
      </c>
      <c r="H119" s="142">
        <f>IF([1]EL!H120="", "", [1]EL!H120)</f>
        <v>0.6600518570820062</v>
      </c>
      <c r="I119" s="142">
        <f>IF([1]EL!I120="", "", [1]EL!I120)</f>
        <v>0.13173555007342275</v>
      </c>
      <c r="J119" s="142">
        <f>IF([1]EL!J120="", "", [1]EL!J120)</f>
        <v>0.65428469829669844</v>
      </c>
      <c r="K119" s="142">
        <f>IF([1]EL!K120="", "", [1]EL!K120)</f>
        <v>0.28884189834623619</v>
      </c>
      <c r="L119" s="142">
        <f>IF([1]EL!L120="", "", [1]EL!L120)</f>
        <v>0.42994702105720672</v>
      </c>
      <c r="M119" s="142">
        <f>IF([1]EL!M120="", "", [1]EL!M120)</f>
        <v>0.87451808226787031</v>
      </c>
      <c r="N119" s="96">
        <f>IF([1]EL!N120="", "", [1]EL!N120)</f>
        <v>0.59104320809104782</v>
      </c>
      <c r="O119" s="96">
        <f>IF([1]EL!O120="", "", [1]EL!O120)</f>
        <v>0.57387790091096924</v>
      </c>
      <c r="P119" s="96">
        <f>IF([1]EL!P120="", "", [1]EL!P120)</f>
        <v>0.10758026271264172</v>
      </c>
      <c r="Q119" s="96">
        <f>IF([1]EL!Q120="", "", [1]EL!Q120)</f>
        <v>0.69154237292517018</v>
      </c>
      <c r="R119" s="96">
        <f>IF([1]EL!R120="", "", [1]EL!R120)</f>
        <v>0.17757926850537359</v>
      </c>
      <c r="S119" s="96">
        <f>IF([1]EL!S120="", "", [1]EL!S120)</f>
        <v>0.11540858077852464</v>
      </c>
    </row>
    <row r="120" spans="1:19" x14ac:dyDescent="0.25">
      <c r="A120" s="91">
        <v>2011</v>
      </c>
      <c r="B120" s="84">
        <f>IF([1]EL!B121="", "", [1]EL!B121)</f>
        <v>1.9753761442440207</v>
      </c>
      <c r="C120" s="84">
        <f>IF([1]EL!C121="", "", [1]EL!C121)</f>
        <v>2.0610769825043889</v>
      </c>
      <c r="D120" s="84">
        <f>IF([1]EL!D121="", "", [1]EL!D121)</f>
        <v>0.67196189905761994</v>
      </c>
      <c r="E120" s="142">
        <f>IF([1]EL!E121="", "", [1]EL!E121)</f>
        <v>0.62485769163610971</v>
      </c>
      <c r="F120" s="142">
        <f>IF([1]EL!F121="", "", [1]EL!F121)</f>
        <v>0.56752147239263806</v>
      </c>
      <c r="G120" s="142">
        <f>IF([1]EL!G121="", "", [1]EL!G121)</f>
        <v>0.42609263538631564</v>
      </c>
      <c r="H120" s="142">
        <f>IF([1]EL!H121="", "", [1]EL!H121)</f>
        <v>0.83222728258512269</v>
      </c>
      <c r="I120" s="142">
        <f>IF([1]EL!I121="", "", [1]EL!I121)</f>
        <v>0.17651624029893648</v>
      </c>
      <c r="J120" s="142">
        <f>IF([1]EL!J121="", "", [1]EL!J121)</f>
        <v>0.84214962022682338</v>
      </c>
      <c r="K120" s="142">
        <f>IF([1]EL!K121="", "", [1]EL!K121)</f>
        <v>0.2648762207585737</v>
      </c>
      <c r="L120" s="142">
        <f>IF([1]EL!L121="", "", [1]EL!L121)</f>
        <v>0.48614130434782604</v>
      </c>
      <c r="M120" s="142">
        <f>IF([1]EL!M121="", "", [1]EL!M121)</f>
        <v>1.0920440510498146</v>
      </c>
      <c r="N120" s="96">
        <f>IF([1]EL!N121="", "", [1]EL!N121)</f>
        <v>0.689975894603997</v>
      </c>
      <c r="O120" s="96">
        <f>IF([1]EL!O121="", "", [1]EL!O121)</f>
        <v>0.68818524846931506</v>
      </c>
      <c r="P120" s="96">
        <f>IF([1]EL!P121="", "", [1]EL!P121)</f>
        <v>0.31884208341979664</v>
      </c>
      <c r="Q120" s="96">
        <f>IF([1]EL!Q121="", "", [1]EL!Q121)</f>
        <v>0.7669304361605197</v>
      </c>
      <c r="R120" s="96">
        <f>IF([1]EL!R121="", "", [1]EL!R121)</f>
        <v>0.41482799525504149</v>
      </c>
      <c r="S120" s="96">
        <f>IF([1]EL!S121="", "", [1]EL!S121)</f>
        <v>0.17808571861275177</v>
      </c>
    </row>
    <row r="121" spans="1:19" x14ac:dyDescent="0.25">
      <c r="A121" s="91">
        <v>2013</v>
      </c>
      <c r="B121" s="84">
        <f>IF([1]EL!B122="", "", [1]EL!B122)</f>
        <v>2.0301071149907908</v>
      </c>
      <c r="C121" s="84">
        <f>IF([1]EL!C122="", "", [1]EL!C122)</f>
        <v>2.1118048358470514</v>
      </c>
      <c r="D121" s="84">
        <f>IF([1]EL!D122="", "", [1]EL!D122)</f>
        <v>0.8125051971018189</v>
      </c>
      <c r="E121" s="142">
        <f>IF([1]EL!E122="", "", [1]EL!E122)</f>
        <v>0.77357231198099685</v>
      </c>
      <c r="F121" s="142">
        <f>IF([1]EL!F122="", "", [1]EL!F122)</f>
        <v>0.61614145158990441</v>
      </c>
      <c r="G121" s="142">
        <f>IF([1]EL!G122="", "", [1]EL!G122)</f>
        <v>0.54146919431279616</v>
      </c>
      <c r="H121" s="142">
        <f>IF([1]EL!H122="", "", [1]EL!H122)</f>
        <v>1.0032786885245903</v>
      </c>
      <c r="I121" s="142">
        <f>IF([1]EL!I122="", "", [1]EL!I122)</f>
        <v>0.26751800916830382</v>
      </c>
      <c r="J121" s="142">
        <f>IF([1]EL!J122="", "", [1]EL!J122)</f>
        <v>0.95840346237076224</v>
      </c>
      <c r="K121" s="142">
        <f>IF([1]EL!K122="", "", [1]EL!K122)</f>
        <v>0.38963337547408344</v>
      </c>
      <c r="L121" s="142">
        <f>IF([1]EL!L122="", "", [1]EL!L122)</f>
        <v>0.83463338533541331</v>
      </c>
      <c r="M121" s="142">
        <f>IF([1]EL!M122="", "", [1]EL!M122)</f>
        <v>1.3665496546257503</v>
      </c>
      <c r="N121" s="96">
        <f>IF([1]EL!N122="", "", [1]EL!N122)</f>
        <v>0.82782674525496136</v>
      </c>
      <c r="O121" s="96">
        <f>IF([1]EL!O122="", "", [1]EL!O122)</f>
        <v>0.74960127591706538</v>
      </c>
      <c r="P121" s="96">
        <f>IF([1]EL!P122="", "", [1]EL!P122)</f>
        <v>0.40611453342459508</v>
      </c>
      <c r="Q121" s="96">
        <f>IF([1]EL!Q122="", "", [1]EL!Q122)</f>
        <v>0.94863995929129852</v>
      </c>
      <c r="R121" s="96">
        <f>IF([1]EL!R122="", "", [1]EL!R122)</f>
        <v>0.42429344558027665</v>
      </c>
      <c r="S121" s="96">
        <f>IF([1]EL!S122="", "", [1]EL!S122)</f>
        <v>0.25685871056241427</v>
      </c>
    </row>
    <row r="122" spans="1:19" x14ac:dyDescent="0.25">
      <c r="A122" s="91"/>
      <c r="B122" s="89"/>
      <c r="C122" s="89"/>
      <c r="D122" s="89"/>
      <c r="E122" s="92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</row>
    <row r="123" spans="1:19" x14ac:dyDescent="0.25">
      <c r="A123" s="57" t="s">
        <v>45</v>
      </c>
      <c r="B123" s="77"/>
      <c r="C123" s="77"/>
      <c r="D123" s="77"/>
      <c r="E123" s="7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</row>
    <row r="124" spans="1:19" x14ac:dyDescent="0.25">
      <c r="A124" s="93"/>
      <c r="B124" s="79"/>
      <c r="C124" s="79"/>
      <c r="D124" s="79"/>
      <c r="E124" s="7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</row>
    <row r="125" spans="1:19" x14ac:dyDescent="0.25">
      <c r="A125" s="93"/>
      <c r="B125" s="79"/>
      <c r="C125" s="79"/>
      <c r="D125" s="79"/>
      <c r="E125" s="7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</row>
    <row r="126" spans="1:19" x14ac:dyDescent="0.25">
      <c r="A126" s="93"/>
      <c r="B126" s="79"/>
      <c r="C126" s="79"/>
      <c r="D126" s="79"/>
      <c r="E126" s="7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</row>
    <row r="127" spans="1:19" x14ac:dyDescent="0.25">
      <c r="A127" s="93"/>
      <c r="B127" s="79"/>
      <c r="C127" s="79"/>
      <c r="D127" s="79"/>
      <c r="E127" s="7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</row>
    <row r="128" spans="1:19" x14ac:dyDescent="0.25">
      <c r="A128" s="93"/>
      <c r="B128" s="79"/>
      <c r="C128" s="79"/>
      <c r="D128" s="79"/>
      <c r="E128" s="7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</row>
    <row r="129" spans="1:19" x14ac:dyDescent="0.25">
      <c r="A129" s="93"/>
      <c r="B129" s="79"/>
      <c r="C129" s="79"/>
      <c r="D129" s="79"/>
      <c r="E129" s="7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</row>
    <row r="130" spans="1:19" x14ac:dyDescent="0.25">
      <c r="A130" s="93"/>
      <c r="B130" s="79"/>
      <c r="C130" s="79"/>
      <c r="D130" s="79"/>
      <c r="E130" s="7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</row>
    <row r="131" spans="1:19" x14ac:dyDescent="0.25">
      <c r="A131" s="93"/>
      <c r="B131" s="79"/>
      <c r="C131" s="79"/>
      <c r="D131" s="79"/>
      <c r="E131" s="7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</row>
    <row r="132" spans="1:19" x14ac:dyDescent="0.25">
      <c r="A132" s="93"/>
      <c r="B132" s="79"/>
      <c r="C132" s="79"/>
      <c r="D132" s="79"/>
      <c r="E132" s="7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</row>
    <row r="133" spans="1:19" x14ac:dyDescent="0.25">
      <c r="A133" s="93"/>
      <c r="B133" s="79"/>
      <c r="C133" s="79"/>
      <c r="D133" s="79"/>
      <c r="E133" s="7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</row>
    <row r="134" spans="1:19" x14ac:dyDescent="0.25">
      <c r="A134" s="93"/>
      <c r="B134" s="79"/>
      <c r="C134" s="79"/>
      <c r="D134" s="79"/>
      <c r="E134" s="7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</row>
    <row r="135" spans="1:19" x14ac:dyDescent="0.25">
      <c r="A135" s="93"/>
      <c r="B135" s="79"/>
      <c r="C135" s="79"/>
      <c r="D135" s="79"/>
      <c r="E135" s="7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</row>
    <row r="136" spans="1:19" x14ac:dyDescent="0.25">
      <c r="A136" s="93"/>
      <c r="B136" s="79"/>
      <c r="C136" s="79"/>
      <c r="D136" s="79"/>
      <c r="E136" s="7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</row>
    <row r="137" spans="1:19" x14ac:dyDescent="0.25">
      <c r="A137" s="93"/>
      <c r="B137" s="79"/>
      <c r="C137" s="79"/>
      <c r="D137" s="79"/>
      <c r="E137" s="7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</row>
    <row r="138" spans="1:19" x14ac:dyDescent="0.25">
      <c r="A138" s="93"/>
      <c r="B138" s="79"/>
      <c r="C138" s="79"/>
      <c r="D138" s="79"/>
      <c r="E138" s="7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</row>
    <row r="139" spans="1:19" x14ac:dyDescent="0.25">
      <c r="A139" s="93"/>
      <c r="B139" s="79"/>
      <c r="C139" s="79"/>
      <c r="D139" s="79"/>
      <c r="E139" s="7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</row>
    <row r="140" spans="1:19" x14ac:dyDescent="0.25">
      <c r="A140" s="93"/>
      <c r="B140" s="79"/>
      <c r="C140" s="79"/>
      <c r="D140" s="79"/>
      <c r="E140" s="7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</row>
    <row r="141" spans="1:19" x14ac:dyDescent="0.25">
      <c r="A141" s="93"/>
      <c r="B141" s="79"/>
      <c r="C141" s="79"/>
      <c r="D141" s="79"/>
      <c r="E141" s="7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</row>
    <row r="142" spans="1:19" x14ac:dyDescent="0.25">
      <c r="A142" s="93"/>
      <c r="B142" s="79"/>
      <c r="C142" s="79"/>
      <c r="D142" s="79"/>
      <c r="E142" s="7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</row>
    <row r="143" spans="1:19" x14ac:dyDescent="0.25">
      <c r="A143" s="93"/>
      <c r="B143" s="79"/>
      <c r="C143" s="79"/>
      <c r="D143" s="79"/>
      <c r="E143" s="7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</row>
    <row r="144" spans="1:19" x14ac:dyDescent="0.25">
      <c r="A144" s="93"/>
      <c r="B144" s="79"/>
      <c r="C144" s="79"/>
      <c r="D144" s="79"/>
      <c r="E144" s="7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</row>
    <row r="145" spans="1:19" x14ac:dyDescent="0.25">
      <c r="A145" s="93"/>
      <c r="B145" s="79"/>
      <c r="C145" s="79"/>
      <c r="D145" s="79"/>
      <c r="E145" s="7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</row>
    <row r="146" spans="1:19" x14ac:dyDescent="0.25">
      <c r="A146" s="93"/>
      <c r="B146" s="79"/>
      <c r="C146" s="79"/>
      <c r="D146" s="79"/>
      <c r="E146" s="7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</row>
    <row r="147" spans="1:19" x14ac:dyDescent="0.25">
      <c r="A147" s="93"/>
      <c r="B147" s="79"/>
      <c r="C147" s="79"/>
      <c r="D147" s="79"/>
      <c r="E147" s="7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</row>
    <row r="148" spans="1:19" x14ac:dyDescent="0.25">
      <c r="A148" s="93"/>
      <c r="B148" s="79"/>
      <c r="C148" s="79"/>
      <c r="D148" s="79"/>
      <c r="E148" s="7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</row>
    <row r="149" spans="1:19" x14ac:dyDescent="0.25">
      <c r="A149" s="93"/>
      <c r="B149" s="79"/>
      <c r="C149" s="79"/>
      <c r="D149" s="79"/>
      <c r="E149" s="7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</row>
    <row r="150" spans="1:19" x14ac:dyDescent="0.25">
      <c r="A150" s="93"/>
      <c r="B150" s="79"/>
      <c r="C150" s="79"/>
      <c r="D150" s="79"/>
      <c r="E150" s="7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</row>
    <row r="151" spans="1:19" x14ac:dyDescent="0.25">
      <c r="A151" s="93"/>
      <c r="B151" s="79"/>
      <c r="C151" s="79"/>
      <c r="D151" s="79"/>
      <c r="E151" s="7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</row>
    <row r="152" spans="1:19" x14ac:dyDescent="0.25">
      <c r="A152" s="93"/>
      <c r="B152" s="79"/>
      <c r="C152" s="79"/>
      <c r="D152" s="79"/>
      <c r="E152" s="78"/>
    </row>
    <row r="153" spans="1:19" x14ac:dyDescent="0.25">
      <c r="A153" s="93"/>
      <c r="B153" s="79"/>
      <c r="C153" s="79"/>
      <c r="D153" s="79"/>
      <c r="E153" s="78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</row>
    <row r="154" spans="1:19" x14ac:dyDescent="0.25">
      <c r="A154" s="93"/>
      <c r="B154" s="79"/>
      <c r="C154" s="79"/>
      <c r="D154" s="79"/>
      <c r="E154" s="78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</row>
    <row r="155" spans="1:19" x14ac:dyDescent="0.25">
      <c r="A155" s="93"/>
      <c r="B155" s="79"/>
      <c r="C155" s="79"/>
      <c r="D155" s="79"/>
      <c r="E155" s="78"/>
      <c r="F155" s="92"/>
      <c r="G155" s="92"/>
      <c r="H155" s="92"/>
      <c r="I155" s="92"/>
      <c r="J155" s="92"/>
      <c r="K155" s="92"/>
      <c r="L155" s="92"/>
      <c r="M155" s="92"/>
      <c r="N155" s="92"/>
      <c r="O155" s="79"/>
      <c r="P155" s="92"/>
      <c r="Q155" s="92"/>
      <c r="R155" s="92"/>
      <c r="S155" s="92"/>
    </row>
    <row r="156" spans="1:19" x14ac:dyDescent="0.25">
      <c r="A156" s="93"/>
      <c r="B156" s="79"/>
      <c r="C156" s="79"/>
      <c r="D156" s="79"/>
      <c r="E156" s="78"/>
      <c r="F156" s="92"/>
      <c r="G156" s="92"/>
      <c r="H156" s="92"/>
      <c r="I156" s="92"/>
      <c r="J156" s="92"/>
      <c r="K156" s="92"/>
      <c r="L156" s="92"/>
      <c r="M156" s="92"/>
      <c r="N156" s="92"/>
      <c r="O156" s="79"/>
      <c r="P156" s="92"/>
      <c r="Q156" s="92"/>
      <c r="R156" s="92"/>
      <c r="S156" s="92"/>
    </row>
    <row r="157" spans="1:19" x14ac:dyDescent="0.25">
      <c r="A157" s="93"/>
      <c r="B157" s="79"/>
      <c r="C157" s="79"/>
      <c r="D157" s="79"/>
      <c r="E157" s="78"/>
      <c r="F157" s="92"/>
      <c r="G157" s="92"/>
      <c r="H157" s="92"/>
      <c r="I157" s="92"/>
      <c r="J157" s="92"/>
      <c r="K157" s="92"/>
      <c r="L157" s="92"/>
      <c r="M157" s="92"/>
      <c r="N157" s="92"/>
      <c r="O157" s="79"/>
      <c r="P157" s="92"/>
      <c r="Q157" s="92"/>
      <c r="R157" s="92"/>
      <c r="S157" s="92"/>
    </row>
    <row r="158" spans="1:19" x14ac:dyDescent="0.25">
      <c r="A158" s="93"/>
      <c r="B158" s="79"/>
      <c r="C158" s="79"/>
      <c r="D158" s="79"/>
      <c r="E158" s="78"/>
      <c r="F158" s="92"/>
      <c r="G158" s="92"/>
      <c r="H158" s="92"/>
      <c r="I158" s="92"/>
      <c r="J158" s="92"/>
      <c r="K158" s="92"/>
      <c r="L158" s="92"/>
      <c r="M158" s="92"/>
      <c r="N158" s="92"/>
      <c r="O158" s="79"/>
      <c r="P158" s="92"/>
      <c r="Q158" s="92"/>
      <c r="R158" s="92"/>
      <c r="S158" s="92"/>
    </row>
    <row r="159" spans="1:19" x14ac:dyDescent="0.25">
      <c r="A159" s="93"/>
      <c r="B159" s="79"/>
      <c r="C159" s="79"/>
      <c r="D159" s="79"/>
      <c r="E159" s="78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</row>
    <row r="160" spans="1:19" x14ac:dyDescent="0.25">
      <c r="A160" s="93"/>
      <c r="B160" s="79"/>
      <c r="C160" s="79"/>
      <c r="D160" s="79"/>
      <c r="E160" s="78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</row>
    <row r="161" spans="1:19" x14ac:dyDescent="0.25">
      <c r="A161" s="93"/>
      <c r="B161" s="79"/>
      <c r="C161" s="79"/>
      <c r="D161" s="79"/>
      <c r="E161" s="78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</row>
    <row r="162" spans="1:19" x14ac:dyDescent="0.25">
      <c r="A162" s="93"/>
      <c r="B162" s="79"/>
      <c r="C162" s="79"/>
      <c r="D162" s="79"/>
      <c r="E162" s="78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</row>
    <row r="163" spans="1:19" x14ac:dyDescent="0.25">
      <c r="A163" s="93"/>
      <c r="B163" s="79"/>
      <c r="C163" s="79"/>
      <c r="D163" s="79"/>
      <c r="E163" s="78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</row>
    <row r="164" spans="1:19" x14ac:dyDescent="0.25">
      <c r="A164" s="93"/>
      <c r="B164" s="79"/>
      <c r="C164" s="79"/>
      <c r="D164" s="79"/>
      <c r="E164" s="78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</row>
    <row r="165" spans="1:19" x14ac:dyDescent="0.25">
      <c r="A165" s="93"/>
      <c r="B165" s="79"/>
      <c r="C165" s="79"/>
      <c r="D165" s="79"/>
      <c r="E165" s="78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</row>
    <row r="166" spans="1:19" x14ac:dyDescent="0.25">
      <c r="A166" s="93"/>
      <c r="B166" s="79"/>
      <c r="C166" s="79"/>
      <c r="D166" s="79"/>
      <c r="E166" s="78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</row>
    <row r="167" spans="1:19" x14ac:dyDescent="0.25">
      <c r="A167" s="93"/>
      <c r="B167" s="79"/>
      <c r="C167" s="79"/>
      <c r="D167" s="79"/>
      <c r="E167" s="78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</row>
    <row r="168" spans="1:19" x14ac:dyDescent="0.25">
      <c r="A168" s="93"/>
      <c r="B168" s="79"/>
      <c r="C168" s="79"/>
      <c r="D168" s="79"/>
      <c r="E168" s="78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</row>
    <row r="169" spans="1:19" x14ac:dyDescent="0.25">
      <c r="A169" s="93"/>
      <c r="B169" s="79"/>
      <c r="C169" s="79"/>
      <c r="D169" s="79"/>
      <c r="E169" s="78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</row>
    <row r="170" spans="1:19" x14ac:dyDescent="0.25">
      <c r="A170" s="93"/>
      <c r="B170" s="79"/>
      <c r="C170" s="79"/>
      <c r="D170" s="79"/>
      <c r="E170" s="78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</row>
    <row r="171" spans="1:19" x14ac:dyDescent="0.25">
      <c r="A171" s="93"/>
      <c r="B171" s="79"/>
      <c r="C171" s="79"/>
      <c r="D171" s="79"/>
      <c r="E171" s="78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</row>
    <row r="172" spans="1:19" x14ac:dyDescent="0.25">
      <c r="A172" s="93"/>
      <c r="B172" s="79"/>
      <c r="C172" s="79"/>
      <c r="D172" s="79"/>
      <c r="E172" s="78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</row>
    <row r="173" spans="1:19" x14ac:dyDescent="0.25">
      <c r="A173" s="93"/>
      <c r="B173" s="79"/>
      <c r="C173" s="79"/>
      <c r="D173" s="79"/>
      <c r="E173" s="78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</row>
    <row r="174" spans="1:19" x14ac:dyDescent="0.25">
      <c r="A174" s="93"/>
      <c r="B174" s="79"/>
      <c r="C174" s="79"/>
      <c r="D174" s="79"/>
      <c r="E174" s="78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</row>
    <row r="175" spans="1:19" x14ac:dyDescent="0.25">
      <c r="A175" s="93"/>
      <c r="B175" s="79"/>
      <c r="C175" s="79"/>
      <c r="D175" s="79"/>
      <c r="E175" s="78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</row>
    <row r="176" spans="1:19" x14ac:dyDescent="0.25">
      <c r="A176" s="93"/>
      <c r="B176" s="79"/>
      <c r="C176" s="79"/>
      <c r="D176" s="79"/>
      <c r="E176" s="78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</row>
    <row r="177" spans="1:19" x14ac:dyDescent="0.25">
      <c r="A177" s="93"/>
      <c r="B177" s="79"/>
      <c r="C177" s="79"/>
      <c r="D177" s="79"/>
      <c r="E177" s="78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</row>
    <row r="178" spans="1:19" x14ac:dyDescent="0.25">
      <c r="A178" s="93"/>
      <c r="B178" s="79"/>
      <c r="C178" s="79"/>
      <c r="D178" s="79"/>
      <c r="E178" s="78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</row>
    <row r="179" spans="1:19" x14ac:dyDescent="0.25">
      <c r="A179" s="93"/>
      <c r="B179" s="79"/>
      <c r="C179" s="79"/>
      <c r="D179" s="79"/>
      <c r="E179" s="78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</row>
    <row r="180" spans="1:19" x14ac:dyDescent="0.25">
      <c r="A180" s="93"/>
      <c r="B180" s="79"/>
      <c r="C180" s="79"/>
      <c r="D180" s="79"/>
      <c r="E180" s="78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</row>
    <row r="181" spans="1:19" x14ac:dyDescent="0.25">
      <c r="A181" s="93"/>
      <c r="B181" s="79"/>
      <c r="C181" s="79"/>
      <c r="D181" s="79"/>
      <c r="E181" s="78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</row>
    <row r="182" spans="1:19" x14ac:dyDescent="0.25">
      <c r="A182" s="93"/>
      <c r="B182" s="79"/>
      <c r="C182" s="79"/>
      <c r="D182" s="79"/>
      <c r="E182" s="78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</row>
    <row r="183" spans="1:19" x14ac:dyDescent="0.25">
      <c r="A183" s="93"/>
      <c r="B183" s="79"/>
      <c r="C183" s="79"/>
      <c r="D183" s="79"/>
      <c r="E183" s="78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</row>
    <row r="184" spans="1:19" x14ac:dyDescent="0.25">
      <c r="A184" s="93"/>
      <c r="B184" s="79"/>
      <c r="C184" s="79"/>
      <c r="D184" s="79"/>
      <c r="E184" s="78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</row>
    <row r="185" spans="1:19" x14ac:dyDescent="0.25">
      <c r="A185" s="93"/>
      <c r="B185" s="79"/>
      <c r="C185" s="79"/>
      <c r="D185" s="79"/>
      <c r="E185" s="78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</row>
    <row r="186" spans="1:19" x14ac:dyDescent="0.25">
      <c r="A186" s="93"/>
      <c r="B186" s="79"/>
      <c r="C186" s="79"/>
      <c r="D186" s="79"/>
      <c r="E186" s="78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</row>
    <row r="187" spans="1:19" x14ac:dyDescent="0.25">
      <c r="A187" s="93"/>
      <c r="B187" s="79"/>
      <c r="C187" s="79"/>
      <c r="D187" s="79"/>
      <c r="E187" s="78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</row>
    <row r="188" spans="1:19" x14ac:dyDescent="0.25">
      <c r="A188" s="93"/>
      <c r="B188" s="79"/>
      <c r="C188" s="79"/>
      <c r="D188" s="79"/>
      <c r="E188" s="78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</row>
    <row r="189" spans="1:19" x14ac:dyDescent="0.25">
      <c r="A189" s="93"/>
      <c r="B189" s="79"/>
      <c r="C189" s="79"/>
      <c r="D189" s="79"/>
      <c r="E189" s="78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</row>
    <row r="190" spans="1:19" x14ac:dyDescent="0.25">
      <c r="A190" s="93"/>
      <c r="B190" s="79"/>
      <c r="C190" s="79"/>
      <c r="D190" s="79"/>
      <c r="E190" s="78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</row>
    <row r="191" spans="1:19" x14ac:dyDescent="0.25">
      <c r="A191" s="93"/>
      <c r="B191" s="79"/>
      <c r="C191" s="79"/>
      <c r="D191" s="79"/>
      <c r="E191" s="78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</row>
    <row r="192" spans="1:19" x14ac:dyDescent="0.25">
      <c r="A192" s="93"/>
      <c r="B192" s="79"/>
      <c r="C192" s="79"/>
      <c r="D192" s="79"/>
      <c r="E192" s="78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</row>
    <row r="193" spans="1:19" x14ac:dyDescent="0.25">
      <c r="A193" s="93"/>
      <c r="B193" s="79"/>
      <c r="C193" s="79"/>
      <c r="D193" s="79"/>
      <c r="E193" s="78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</row>
    <row r="194" spans="1:19" x14ac:dyDescent="0.25">
      <c r="A194" s="93"/>
      <c r="B194" s="79"/>
      <c r="C194" s="79"/>
      <c r="D194" s="79"/>
      <c r="E194" s="78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</row>
    <row r="195" spans="1:19" x14ac:dyDescent="0.25">
      <c r="A195" s="93"/>
      <c r="B195" s="79"/>
      <c r="C195" s="79"/>
      <c r="D195" s="79"/>
      <c r="E195" s="78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</row>
    <row r="196" spans="1:19" x14ac:dyDescent="0.25">
      <c r="A196" s="93"/>
      <c r="B196" s="79"/>
      <c r="C196" s="79"/>
      <c r="D196" s="79"/>
      <c r="E196" s="78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</row>
    <row r="197" spans="1:19" x14ac:dyDescent="0.25">
      <c r="A197" s="93"/>
      <c r="B197" s="79"/>
      <c r="C197" s="79"/>
      <c r="D197" s="79"/>
      <c r="E197" s="78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</row>
    <row r="198" spans="1:19" x14ac:dyDescent="0.25">
      <c r="A198" s="93"/>
      <c r="B198" s="79"/>
      <c r="C198" s="79"/>
      <c r="D198" s="79"/>
      <c r="E198" s="78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</row>
    <row r="199" spans="1:19" x14ac:dyDescent="0.25">
      <c r="A199" s="93"/>
      <c r="B199" s="79"/>
      <c r="C199" s="79"/>
      <c r="D199" s="79"/>
      <c r="E199" s="78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</row>
    <row r="200" spans="1:19" x14ac:dyDescent="0.25">
      <c r="A200" s="93"/>
      <c r="B200" s="79"/>
      <c r="C200" s="79"/>
      <c r="D200" s="79"/>
      <c r="E200" s="78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</row>
    <row r="201" spans="1:19" x14ac:dyDescent="0.25">
      <c r="A201" s="93"/>
      <c r="B201" s="79"/>
      <c r="C201" s="79"/>
      <c r="D201" s="79"/>
      <c r="E201" s="78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</row>
    <row r="202" spans="1:19" x14ac:dyDescent="0.25">
      <c r="A202" s="93"/>
      <c r="B202" s="79"/>
      <c r="C202" s="79"/>
      <c r="D202" s="79"/>
      <c r="E202" s="78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</row>
    <row r="203" spans="1:19" x14ac:dyDescent="0.25">
      <c r="A203" s="93"/>
      <c r="B203" s="79"/>
      <c r="C203" s="79"/>
      <c r="D203" s="79"/>
      <c r="E203" s="78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</row>
    <row r="204" spans="1:19" x14ac:dyDescent="0.25">
      <c r="A204" s="93"/>
      <c r="B204" s="79"/>
      <c r="C204" s="79"/>
      <c r="D204" s="79"/>
      <c r="E204" s="78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</row>
    <row r="205" spans="1:19" x14ac:dyDescent="0.25">
      <c r="A205" s="93"/>
      <c r="B205" s="79"/>
      <c r="C205" s="79"/>
      <c r="D205" s="79"/>
      <c r="E205" s="78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</row>
    <row r="206" spans="1:19" x14ac:dyDescent="0.25">
      <c r="A206" s="93"/>
      <c r="B206" s="79"/>
      <c r="C206" s="79"/>
      <c r="D206" s="79"/>
      <c r="E206" s="78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</row>
    <row r="207" spans="1:19" x14ac:dyDescent="0.25">
      <c r="A207" s="93"/>
      <c r="B207" s="79"/>
      <c r="C207" s="79"/>
      <c r="D207" s="79"/>
      <c r="E207" s="78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</row>
    <row r="208" spans="1:19" x14ac:dyDescent="0.25">
      <c r="A208" s="93"/>
      <c r="B208" s="79"/>
      <c r="C208" s="79"/>
      <c r="D208" s="79"/>
      <c r="E208" s="78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</row>
    <row r="209" spans="1:19" x14ac:dyDescent="0.25">
      <c r="A209" s="93"/>
      <c r="B209" s="79"/>
      <c r="C209" s="79"/>
      <c r="D209" s="79"/>
      <c r="E209" s="78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</row>
    <row r="210" spans="1:19" x14ac:dyDescent="0.25">
      <c r="A210" s="93"/>
      <c r="B210" s="79"/>
      <c r="C210" s="79"/>
      <c r="D210" s="79"/>
      <c r="E210" s="78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</row>
    <row r="211" spans="1:19" x14ac:dyDescent="0.25">
      <c r="A211" s="93"/>
      <c r="B211" s="79"/>
      <c r="C211" s="79"/>
      <c r="D211" s="79"/>
      <c r="E211" s="78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x14ac:dyDescent="0.25">
      <c r="A212" s="93"/>
      <c r="B212" s="79"/>
      <c r="C212" s="79"/>
      <c r="D212" s="79"/>
      <c r="E212" s="78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</row>
    <row r="213" spans="1:19" x14ac:dyDescent="0.25">
      <c r="A213" s="93"/>
      <c r="B213" s="79"/>
      <c r="C213" s="79"/>
      <c r="D213" s="79"/>
      <c r="E213" s="78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</row>
    <row r="214" spans="1:19" x14ac:dyDescent="0.25">
      <c r="A214" s="93"/>
      <c r="B214" s="79"/>
      <c r="C214" s="79"/>
      <c r="D214" s="79"/>
      <c r="E214" s="78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</row>
    <row r="215" spans="1:19" x14ac:dyDescent="0.25">
      <c r="A215" s="93"/>
      <c r="B215" s="79"/>
      <c r="C215" s="79"/>
      <c r="D215" s="79"/>
      <c r="E215" s="78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</row>
    <row r="216" spans="1:19" x14ac:dyDescent="0.25">
      <c r="A216" s="93"/>
      <c r="B216" s="79"/>
      <c r="C216" s="79"/>
      <c r="D216" s="79"/>
      <c r="E216" s="78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</row>
    <row r="217" spans="1:19" x14ac:dyDescent="0.25">
      <c r="A217" s="93"/>
      <c r="B217" s="79"/>
      <c r="C217" s="79"/>
      <c r="D217" s="79"/>
      <c r="E217" s="78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</row>
    <row r="218" spans="1:19" x14ac:dyDescent="0.25">
      <c r="A218" s="93"/>
      <c r="B218" s="79"/>
      <c r="C218" s="79"/>
      <c r="D218" s="79"/>
      <c r="E218" s="78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</row>
    <row r="219" spans="1:19" x14ac:dyDescent="0.25">
      <c r="A219" s="93"/>
      <c r="B219" s="79"/>
      <c r="C219" s="79"/>
      <c r="D219" s="79"/>
      <c r="E219" s="78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</row>
    <row r="220" spans="1:19" x14ac:dyDescent="0.25">
      <c r="A220" s="93"/>
      <c r="B220" s="79"/>
      <c r="C220" s="79"/>
      <c r="D220" s="79"/>
      <c r="E220" s="78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</row>
    <row r="221" spans="1:19" x14ac:dyDescent="0.25">
      <c r="A221" s="93"/>
      <c r="B221" s="79"/>
      <c r="C221" s="79"/>
      <c r="D221" s="79"/>
      <c r="E221" s="78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</row>
    <row r="222" spans="1:19" x14ac:dyDescent="0.25">
      <c r="A222" s="93"/>
      <c r="B222" s="79"/>
      <c r="C222" s="79"/>
      <c r="D222" s="79"/>
      <c r="E222" s="78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</row>
    <row r="223" spans="1:19" x14ac:dyDescent="0.25">
      <c r="A223" s="93"/>
      <c r="B223" s="79"/>
      <c r="C223" s="79"/>
      <c r="D223" s="79"/>
      <c r="E223" s="78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</row>
    <row r="224" spans="1:19" x14ac:dyDescent="0.25">
      <c r="A224" s="93"/>
      <c r="B224" s="79"/>
      <c r="C224" s="79"/>
      <c r="D224" s="79"/>
      <c r="E224" s="78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x14ac:dyDescent="0.25">
      <c r="A225" s="93"/>
      <c r="B225" s="79"/>
      <c r="C225" s="79"/>
      <c r="D225" s="79"/>
      <c r="E225" s="78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</row>
    <row r="226" spans="1:19" x14ac:dyDescent="0.25">
      <c r="A226" s="93"/>
      <c r="B226" s="79"/>
      <c r="C226" s="79"/>
      <c r="D226" s="79"/>
      <c r="E226" s="78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</row>
    <row r="227" spans="1:19" x14ac:dyDescent="0.25">
      <c r="A227" s="93"/>
      <c r="B227" s="79"/>
      <c r="C227" s="79"/>
      <c r="D227" s="79"/>
      <c r="E227" s="78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</row>
    <row r="228" spans="1:19" x14ac:dyDescent="0.25">
      <c r="A228" s="93"/>
      <c r="B228" s="79"/>
      <c r="C228" s="79"/>
      <c r="D228" s="79"/>
      <c r="E228" s="78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</row>
    <row r="229" spans="1:19" x14ac:dyDescent="0.25">
      <c r="A229" s="93"/>
      <c r="B229" s="79"/>
      <c r="C229" s="79"/>
      <c r="D229" s="79"/>
      <c r="E229" s="78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</row>
    <row r="230" spans="1:19" x14ac:dyDescent="0.25">
      <c r="A230" s="93"/>
      <c r="B230" s="79"/>
      <c r="C230" s="79"/>
      <c r="D230" s="79"/>
      <c r="E230" s="78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</row>
    <row r="231" spans="1:19" x14ac:dyDescent="0.25">
      <c r="A231" s="93"/>
      <c r="B231" s="79"/>
      <c r="C231" s="79"/>
      <c r="D231" s="79"/>
      <c r="E231" s="78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</row>
    <row r="232" spans="1:19" x14ac:dyDescent="0.25">
      <c r="A232" s="93"/>
      <c r="B232" s="79"/>
      <c r="C232" s="79"/>
      <c r="D232" s="79"/>
      <c r="E232" s="78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</row>
    <row r="233" spans="1:19" x14ac:dyDescent="0.25">
      <c r="A233" s="93"/>
      <c r="B233" s="79"/>
      <c r="C233" s="79"/>
      <c r="D233" s="79"/>
      <c r="E233" s="78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</row>
    <row r="234" spans="1:19" x14ac:dyDescent="0.25">
      <c r="A234" s="93"/>
      <c r="B234" s="79"/>
      <c r="C234" s="79"/>
      <c r="D234" s="79"/>
      <c r="E234" s="78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</row>
    <row r="235" spans="1:19" x14ac:dyDescent="0.25">
      <c r="A235" s="93"/>
      <c r="B235" s="79"/>
      <c r="C235" s="79"/>
      <c r="D235" s="79"/>
      <c r="E235" s="78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</row>
    <row r="236" spans="1:19" x14ac:dyDescent="0.25">
      <c r="A236" s="93"/>
      <c r="B236" s="79"/>
      <c r="C236" s="79"/>
      <c r="D236" s="79"/>
      <c r="E236" s="78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</row>
    <row r="237" spans="1:19" x14ac:dyDescent="0.25">
      <c r="A237" s="93"/>
      <c r="B237" s="79"/>
      <c r="C237" s="79"/>
      <c r="D237" s="79"/>
      <c r="E237" s="78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</row>
    <row r="238" spans="1:19" x14ac:dyDescent="0.25">
      <c r="A238" s="93"/>
      <c r="B238" s="79"/>
      <c r="C238" s="79"/>
      <c r="D238" s="79"/>
      <c r="E238" s="78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</row>
    <row r="239" spans="1:19" x14ac:dyDescent="0.25">
      <c r="A239" s="93"/>
      <c r="B239" s="79"/>
      <c r="C239" s="79"/>
      <c r="D239" s="79"/>
      <c r="E239" s="78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</row>
    <row r="240" spans="1:19" x14ac:dyDescent="0.25">
      <c r="A240" s="93"/>
      <c r="B240" s="79"/>
      <c r="C240" s="79"/>
      <c r="D240" s="79"/>
      <c r="E240" s="78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</row>
    <row r="241" spans="1:19" x14ac:dyDescent="0.25">
      <c r="A241" s="93"/>
      <c r="B241" s="79"/>
      <c r="C241" s="79"/>
      <c r="D241" s="79"/>
      <c r="E241" s="78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</row>
    <row r="242" spans="1:19" x14ac:dyDescent="0.25">
      <c r="A242" s="93"/>
      <c r="B242" s="79"/>
      <c r="C242" s="79"/>
      <c r="D242" s="79"/>
      <c r="E242" s="78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</row>
    <row r="243" spans="1:19" x14ac:dyDescent="0.25">
      <c r="A243" s="93"/>
      <c r="B243" s="79"/>
      <c r="C243" s="79"/>
      <c r="D243" s="79"/>
      <c r="E243" s="78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</row>
    <row r="244" spans="1:19" x14ac:dyDescent="0.25">
      <c r="A244" s="93"/>
      <c r="B244" s="79"/>
      <c r="C244" s="79"/>
      <c r="D244" s="79"/>
      <c r="E244" s="78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</row>
    <row r="245" spans="1:19" x14ac:dyDescent="0.25">
      <c r="A245" s="93"/>
      <c r="B245" s="79"/>
      <c r="C245" s="79"/>
      <c r="D245" s="79"/>
      <c r="E245" s="78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</row>
    <row r="246" spans="1:19" x14ac:dyDescent="0.25">
      <c r="A246" s="93"/>
      <c r="B246" s="79"/>
      <c r="C246" s="79"/>
      <c r="D246" s="79"/>
      <c r="E246" s="78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</row>
    <row r="247" spans="1:19" x14ac:dyDescent="0.25">
      <c r="A247" s="93"/>
      <c r="B247" s="79"/>
      <c r="C247" s="79"/>
      <c r="D247" s="79"/>
      <c r="E247" s="78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</row>
    <row r="248" spans="1:19" x14ac:dyDescent="0.25">
      <c r="A248" s="93"/>
      <c r="B248" s="79"/>
      <c r="C248" s="79"/>
      <c r="D248" s="79"/>
      <c r="E248" s="78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</row>
    <row r="249" spans="1:19" x14ac:dyDescent="0.25">
      <c r="A249" s="93"/>
      <c r="B249" s="79"/>
      <c r="C249" s="79"/>
      <c r="D249" s="79"/>
      <c r="E249" s="78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</row>
    <row r="250" spans="1:19" x14ac:dyDescent="0.25">
      <c r="A250" s="93"/>
      <c r="B250" s="79"/>
      <c r="C250" s="79"/>
      <c r="D250" s="79"/>
      <c r="E250" s="78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</row>
    <row r="251" spans="1:19" x14ac:dyDescent="0.25">
      <c r="A251" s="93"/>
      <c r="B251" s="79"/>
      <c r="C251" s="79"/>
      <c r="D251" s="79"/>
      <c r="E251" s="78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</row>
    <row r="252" spans="1:19" x14ac:dyDescent="0.25">
      <c r="A252" s="93"/>
      <c r="B252" s="79"/>
      <c r="C252" s="79"/>
      <c r="D252" s="79"/>
      <c r="E252" s="78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</row>
    <row r="253" spans="1:19" x14ac:dyDescent="0.25">
      <c r="A253" s="93"/>
      <c r="B253" s="79"/>
      <c r="C253" s="79"/>
      <c r="D253" s="79"/>
      <c r="E253" s="78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</row>
    <row r="254" spans="1:19" x14ac:dyDescent="0.25">
      <c r="A254" s="93"/>
      <c r="B254" s="79"/>
      <c r="C254" s="79"/>
      <c r="D254" s="79"/>
      <c r="E254" s="78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</row>
    <row r="255" spans="1:19" x14ac:dyDescent="0.25">
      <c r="A255" s="93"/>
      <c r="B255" s="79"/>
      <c r="C255" s="79"/>
      <c r="D255" s="79"/>
      <c r="E255" s="78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</row>
    <row r="256" spans="1:19" x14ac:dyDescent="0.25">
      <c r="A256" s="93"/>
      <c r="B256" s="79"/>
      <c r="C256" s="79"/>
      <c r="D256" s="79"/>
      <c r="E256" s="78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</row>
    <row r="257" spans="1:19" x14ac:dyDescent="0.25">
      <c r="A257" s="93"/>
      <c r="B257" s="79"/>
      <c r="C257" s="79"/>
      <c r="D257" s="79"/>
      <c r="E257" s="78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</row>
    <row r="258" spans="1:19" x14ac:dyDescent="0.25">
      <c r="A258" s="93"/>
      <c r="B258" s="79"/>
      <c r="C258" s="79"/>
      <c r="D258" s="79"/>
      <c r="E258" s="78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</row>
    <row r="259" spans="1:19" x14ac:dyDescent="0.25">
      <c r="A259" s="93"/>
      <c r="B259" s="79"/>
      <c r="C259" s="79"/>
      <c r="D259" s="79"/>
      <c r="E259" s="78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</row>
    <row r="260" spans="1:19" x14ac:dyDescent="0.25">
      <c r="A260" s="93"/>
      <c r="B260" s="79"/>
      <c r="C260" s="79"/>
      <c r="D260" s="79"/>
      <c r="E260" s="78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</row>
    <row r="261" spans="1:19" x14ac:dyDescent="0.25">
      <c r="A261" s="93"/>
      <c r="B261" s="79"/>
      <c r="C261" s="79"/>
      <c r="D261" s="79"/>
      <c r="E261" s="78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</row>
    <row r="262" spans="1:19" x14ac:dyDescent="0.25">
      <c r="A262" s="93"/>
      <c r="B262" s="79"/>
      <c r="C262" s="79"/>
      <c r="D262" s="79"/>
      <c r="E262" s="78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</row>
    <row r="263" spans="1:19" x14ac:dyDescent="0.25">
      <c r="A263" s="93"/>
      <c r="B263" s="79"/>
      <c r="C263" s="79"/>
      <c r="D263" s="79"/>
      <c r="E263" s="78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</row>
    <row r="264" spans="1:19" x14ac:dyDescent="0.25">
      <c r="A264" s="93"/>
      <c r="B264" s="79"/>
      <c r="C264" s="79"/>
      <c r="D264" s="79"/>
      <c r="E264" s="78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</row>
    <row r="265" spans="1:19" x14ac:dyDescent="0.25">
      <c r="A265" s="93"/>
      <c r="B265" s="79"/>
      <c r="C265" s="79"/>
      <c r="D265" s="79"/>
      <c r="E265" s="78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</row>
    <row r="266" spans="1:19" x14ac:dyDescent="0.25">
      <c r="A266" s="93"/>
      <c r="B266" s="79"/>
      <c r="C266" s="79"/>
      <c r="D266" s="79"/>
      <c r="E266" s="78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</row>
    <row r="267" spans="1:19" x14ac:dyDescent="0.25">
      <c r="A267" s="93"/>
      <c r="B267" s="79"/>
      <c r="C267" s="79"/>
      <c r="D267" s="79"/>
      <c r="E267" s="78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</row>
    <row r="268" spans="1:19" x14ac:dyDescent="0.25">
      <c r="A268" s="93"/>
      <c r="B268" s="79"/>
      <c r="C268" s="79"/>
      <c r="D268" s="79"/>
      <c r="E268" s="78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</row>
    <row r="269" spans="1:19" x14ac:dyDescent="0.25">
      <c r="A269" s="93"/>
      <c r="B269" s="79"/>
      <c r="C269" s="79"/>
      <c r="D269" s="79"/>
      <c r="E269" s="78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</row>
    <row r="270" spans="1:19" x14ac:dyDescent="0.25">
      <c r="A270" s="93"/>
      <c r="B270" s="79"/>
      <c r="C270" s="79"/>
      <c r="D270" s="79"/>
      <c r="E270" s="78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</row>
    <row r="271" spans="1:19" x14ac:dyDescent="0.25">
      <c r="A271" s="93"/>
      <c r="B271" s="79"/>
      <c r="C271" s="79"/>
      <c r="D271" s="79"/>
      <c r="E271" s="78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</row>
    <row r="272" spans="1:19" x14ac:dyDescent="0.25">
      <c r="A272" s="93"/>
      <c r="B272" s="79"/>
      <c r="C272" s="79"/>
      <c r="D272" s="79"/>
      <c r="E272" s="78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</row>
    <row r="273" spans="1:19" x14ac:dyDescent="0.25">
      <c r="A273" s="93"/>
      <c r="B273" s="79"/>
      <c r="C273" s="79"/>
      <c r="D273" s="79"/>
      <c r="E273" s="78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</row>
    <row r="274" spans="1:19" x14ac:dyDescent="0.25">
      <c r="A274" s="93"/>
      <c r="B274" s="79"/>
      <c r="C274" s="79"/>
      <c r="D274" s="79"/>
      <c r="E274" s="78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</row>
    <row r="275" spans="1:19" x14ac:dyDescent="0.25">
      <c r="A275" s="93"/>
      <c r="B275" s="79"/>
      <c r="C275" s="79"/>
      <c r="D275" s="79"/>
      <c r="E275" s="78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</row>
    <row r="276" spans="1:19" x14ac:dyDescent="0.25">
      <c r="A276" s="93"/>
      <c r="B276" s="79"/>
      <c r="C276" s="79"/>
      <c r="D276" s="79"/>
      <c r="E276" s="78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</row>
    <row r="277" spans="1:19" x14ac:dyDescent="0.25">
      <c r="A277" s="93"/>
      <c r="B277" s="79"/>
      <c r="C277" s="79"/>
      <c r="D277" s="79"/>
      <c r="E277" s="78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</row>
    <row r="278" spans="1:19" x14ac:dyDescent="0.25">
      <c r="A278" s="93"/>
      <c r="B278" s="79"/>
      <c r="C278" s="79"/>
      <c r="D278" s="79"/>
      <c r="E278" s="78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</row>
    <row r="279" spans="1:19" x14ac:dyDescent="0.25">
      <c r="A279" s="93"/>
      <c r="B279" s="79"/>
      <c r="C279" s="79"/>
      <c r="D279" s="79"/>
      <c r="E279" s="78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</row>
    <row r="280" spans="1:19" x14ac:dyDescent="0.25">
      <c r="A280" s="93"/>
      <c r="B280" s="79"/>
      <c r="C280" s="79"/>
      <c r="D280" s="79"/>
      <c r="E280" s="78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</row>
    <row r="281" spans="1:19" x14ac:dyDescent="0.25">
      <c r="A281" s="93"/>
      <c r="B281" s="79"/>
      <c r="C281" s="79"/>
      <c r="D281" s="79"/>
      <c r="E281" s="78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</row>
    <row r="282" spans="1:19" x14ac:dyDescent="0.25">
      <c r="A282" s="93"/>
      <c r="B282" s="79"/>
      <c r="C282" s="79"/>
      <c r="D282" s="79"/>
      <c r="E282" s="78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</row>
    <row r="283" spans="1:19" x14ac:dyDescent="0.25">
      <c r="A283" s="93"/>
      <c r="B283" s="79"/>
      <c r="C283" s="79"/>
      <c r="D283" s="79"/>
      <c r="E283" s="78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</row>
    <row r="284" spans="1:19" x14ac:dyDescent="0.25">
      <c r="A284" s="93"/>
      <c r="B284" s="79"/>
      <c r="C284" s="79"/>
      <c r="D284" s="79"/>
      <c r="E284" s="78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</row>
    <row r="285" spans="1:19" x14ac:dyDescent="0.25">
      <c r="A285" s="93"/>
      <c r="B285" s="79"/>
      <c r="C285" s="79"/>
      <c r="D285" s="79"/>
      <c r="E285" s="78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</row>
    <row r="286" spans="1:19" x14ac:dyDescent="0.25">
      <c r="A286" s="93"/>
      <c r="B286" s="79"/>
      <c r="C286" s="79"/>
      <c r="D286" s="79"/>
      <c r="E286" s="78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</row>
    <row r="287" spans="1:19" x14ac:dyDescent="0.25">
      <c r="A287" s="93"/>
      <c r="B287" s="79"/>
      <c r="C287" s="79"/>
      <c r="D287" s="79"/>
      <c r="E287" s="78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</row>
    <row r="288" spans="1:19" x14ac:dyDescent="0.25">
      <c r="A288" s="93"/>
      <c r="B288" s="79"/>
      <c r="C288" s="79"/>
      <c r="D288" s="79"/>
      <c r="E288" s="78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</row>
    <row r="289" spans="1:19" x14ac:dyDescent="0.25">
      <c r="A289" s="93"/>
      <c r="B289" s="79"/>
      <c r="C289" s="79"/>
      <c r="D289" s="79"/>
      <c r="E289" s="78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</row>
    <row r="290" spans="1:19" x14ac:dyDescent="0.25">
      <c r="A290" s="93"/>
      <c r="B290" s="79"/>
      <c r="C290" s="79"/>
      <c r="D290" s="79"/>
      <c r="E290" s="78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</row>
    <row r="291" spans="1:19" x14ac:dyDescent="0.25">
      <c r="A291" s="93"/>
      <c r="B291" s="79"/>
      <c r="C291" s="79"/>
      <c r="D291" s="79"/>
      <c r="E291" s="78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</row>
    <row r="292" spans="1:19" x14ac:dyDescent="0.25">
      <c r="A292" s="93"/>
      <c r="B292" s="79"/>
      <c r="C292" s="79"/>
      <c r="D292" s="79"/>
      <c r="E292" s="78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</row>
    <row r="293" spans="1:19" x14ac:dyDescent="0.25">
      <c r="A293" s="93"/>
      <c r="B293" s="79"/>
      <c r="C293" s="79"/>
      <c r="D293" s="79"/>
      <c r="E293" s="78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</row>
    <row r="294" spans="1:19" x14ac:dyDescent="0.25">
      <c r="A294" s="93"/>
      <c r="B294" s="79"/>
      <c r="C294" s="79"/>
      <c r="D294" s="79"/>
      <c r="E294" s="78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</row>
    <row r="295" spans="1:19" x14ac:dyDescent="0.25">
      <c r="A295" s="93"/>
      <c r="B295" s="79"/>
      <c r="C295" s="79"/>
      <c r="D295" s="79"/>
      <c r="E295" s="78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</row>
    <row r="296" spans="1:19" x14ac:dyDescent="0.25">
      <c r="A296" s="93"/>
      <c r="B296" s="79"/>
      <c r="C296" s="79"/>
      <c r="D296" s="79"/>
      <c r="E296" s="78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</row>
    <row r="297" spans="1:19" x14ac:dyDescent="0.25">
      <c r="A297" s="93"/>
      <c r="B297" s="79"/>
      <c r="C297" s="79"/>
      <c r="D297" s="79"/>
      <c r="E297" s="78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</row>
    <row r="298" spans="1:19" x14ac:dyDescent="0.25">
      <c r="A298" s="93"/>
      <c r="B298" s="79"/>
      <c r="C298" s="79"/>
      <c r="D298" s="79"/>
      <c r="E298" s="78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</row>
    <row r="299" spans="1:19" x14ac:dyDescent="0.25">
      <c r="A299" s="93"/>
      <c r="B299" s="79"/>
      <c r="C299" s="79"/>
      <c r="D299" s="79"/>
      <c r="E299" s="78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</row>
    <row r="300" spans="1:19" x14ac:dyDescent="0.25">
      <c r="A300" s="93"/>
      <c r="B300" s="79"/>
      <c r="C300" s="79"/>
      <c r="D300" s="79"/>
      <c r="E300" s="78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</row>
    <row r="301" spans="1:19" x14ac:dyDescent="0.25">
      <c r="A301" s="93"/>
      <c r="B301" s="79"/>
      <c r="C301" s="79"/>
      <c r="D301" s="79"/>
      <c r="E301" s="78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</row>
    <row r="302" spans="1:19" x14ac:dyDescent="0.25">
      <c r="A302" s="93"/>
      <c r="B302" s="79"/>
      <c r="C302" s="79"/>
      <c r="D302" s="79"/>
      <c r="E302" s="78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</row>
    <row r="303" spans="1:19" x14ac:dyDescent="0.25">
      <c r="A303" s="93"/>
      <c r="B303" s="79"/>
      <c r="C303" s="79"/>
      <c r="D303" s="79"/>
      <c r="E303" s="78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</row>
    <row r="304" spans="1:19" x14ac:dyDescent="0.25">
      <c r="A304" s="93"/>
      <c r="B304" s="79"/>
      <c r="C304" s="79"/>
      <c r="D304" s="79"/>
      <c r="E304" s="78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</row>
    <row r="305" spans="1:19" x14ac:dyDescent="0.25">
      <c r="A305" s="93"/>
      <c r="B305" s="79"/>
      <c r="C305" s="79"/>
      <c r="D305" s="79"/>
      <c r="E305" s="78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</row>
    <row r="306" spans="1:19" x14ac:dyDescent="0.25">
      <c r="A306" s="93"/>
      <c r="B306" s="79"/>
      <c r="C306" s="79"/>
      <c r="D306" s="79"/>
      <c r="E306" s="78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</row>
    <row r="307" spans="1:19" x14ac:dyDescent="0.25">
      <c r="A307" s="93"/>
      <c r="B307" s="79"/>
      <c r="C307" s="79"/>
      <c r="D307" s="79"/>
      <c r="E307" s="78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</row>
    <row r="308" spans="1:19" x14ac:dyDescent="0.25">
      <c r="A308" s="93"/>
      <c r="B308" s="79"/>
      <c r="C308" s="79"/>
      <c r="D308" s="79"/>
      <c r="E308" s="78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</row>
    <row r="309" spans="1:19" x14ac:dyDescent="0.25">
      <c r="A309" s="93"/>
      <c r="B309" s="79"/>
      <c r="C309" s="79"/>
      <c r="D309" s="79"/>
      <c r="E309" s="78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</row>
    <row r="310" spans="1:19" x14ac:dyDescent="0.25">
      <c r="A310" s="93"/>
      <c r="B310" s="79"/>
      <c r="C310" s="79"/>
      <c r="D310" s="79"/>
      <c r="E310" s="78"/>
      <c r="F310" s="79"/>
      <c r="G310" s="78"/>
      <c r="H310" s="78"/>
      <c r="I310" s="78"/>
      <c r="J310" s="79"/>
      <c r="K310" s="79"/>
      <c r="L310" s="78"/>
      <c r="M310" s="78"/>
      <c r="N310" s="78"/>
    </row>
    <row r="311" spans="1:19" x14ac:dyDescent="0.25">
      <c r="A311" s="93"/>
      <c r="B311" s="79"/>
      <c r="C311" s="79"/>
      <c r="D311" s="79"/>
      <c r="E311" s="78"/>
      <c r="F311" s="79"/>
      <c r="G311" s="78"/>
      <c r="H311" s="78"/>
      <c r="I311" s="78"/>
      <c r="J311" s="79"/>
      <c r="K311" s="79"/>
      <c r="L311" s="78"/>
      <c r="M311" s="78"/>
      <c r="N311" s="78"/>
    </row>
    <row r="312" spans="1:19" x14ac:dyDescent="0.25">
      <c r="A312" s="93"/>
      <c r="B312" s="79"/>
      <c r="C312" s="79"/>
      <c r="D312" s="79"/>
      <c r="E312" s="78"/>
      <c r="F312" s="79"/>
      <c r="G312" s="78"/>
      <c r="H312" s="78"/>
      <c r="I312" s="78"/>
      <c r="J312" s="79"/>
      <c r="K312" s="79"/>
      <c r="L312" s="78"/>
      <c r="M312" s="78"/>
      <c r="N312" s="78"/>
    </row>
    <row r="313" spans="1:19" x14ac:dyDescent="0.25">
      <c r="A313" s="93"/>
      <c r="B313" s="79"/>
      <c r="C313" s="79"/>
      <c r="D313" s="79"/>
      <c r="E313" s="78"/>
      <c r="F313" s="79"/>
      <c r="G313" s="78"/>
      <c r="H313" s="78"/>
      <c r="I313" s="78"/>
      <c r="J313" s="79"/>
      <c r="K313" s="79"/>
      <c r="L313" s="78"/>
      <c r="M313" s="78"/>
      <c r="N313" s="78"/>
    </row>
    <row r="314" spans="1:19" x14ac:dyDescent="0.25">
      <c r="A314" s="93"/>
      <c r="B314" s="79"/>
      <c r="C314" s="79"/>
      <c r="D314" s="79"/>
      <c r="E314" s="78"/>
      <c r="F314" s="79"/>
      <c r="G314" s="78"/>
      <c r="H314" s="78"/>
      <c r="I314" s="78"/>
      <c r="J314" s="79"/>
      <c r="K314" s="79"/>
      <c r="L314" s="78"/>
      <c r="M314" s="78"/>
      <c r="N314" s="78"/>
    </row>
    <row r="315" spans="1:19" x14ac:dyDescent="0.25">
      <c r="A315" s="93"/>
      <c r="B315" s="79"/>
      <c r="C315" s="79"/>
      <c r="D315" s="79"/>
      <c r="E315" s="78"/>
      <c r="F315" s="79"/>
      <c r="G315" s="78"/>
      <c r="H315" s="78"/>
      <c r="I315" s="78"/>
      <c r="J315" s="79"/>
      <c r="K315" s="79"/>
      <c r="L315" s="78"/>
      <c r="M315" s="78"/>
      <c r="N315" s="78"/>
    </row>
    <row r="316" spans="1:19" x14ac:dyDescent="0.25">
      <c r="A316" s="93"/>
      <c r="B316" s="79"/>
      <c r="C316" s="79"/>
      <c r="D316" s="79"/>
      <c r="E316" s="78"/>
      <c r="F316" s="79"/>
      <c r="G316" s="78"/>
      <c r="H316" s="78"/>
      <c r="I316" s="78"/>
      <c r="J316" s="79"/>
      <c r="K316" s="79"/>
      <c r="L316" s="78"/>
      <c r="M316" s="78"/>
      <c r="N316" s="78"/>
    </row>
    <row r="317" spans="1:19" x14ac:dyDescent="0.25">
      <c r="A317" s="93"/>
      <c r="B317" s="79"/>
      <c r="C317" s="79"/>
      <c r="D317" s="79"/>
      <c r="E317" s="78"/>
      <c r="F317" s="79"/>
      <c r="G317" s="78"/>
      <c r="H317" s="78"/>
      <c r="I317" s="78"/>
      <c r="J317" s="79"/>
      <c r="K317" s="79"/>
      <c r="L317" s="78"/>
      <c r="M317" s="78"/>
      <c r="N317" s="78"/>
    </row>
    <row r="318" spans="1:19" x14ac:dyDescent="0.25">
      <c r="A318" s="93"/>
      <c r="B318" s="79"/>
      <c r="C318" s="79"/>
      <c r="D318" s="79"/>
      <c r="E318" s="78"/>
      <c r="F318" s="79"/>
      <c r="G318" s="78"/>
      <c r="H318" s="78"/>
      <c r="I318" s="78"/>
      <c r="J318" s="79"/>
      <c r="K318" s="79"/>
      <c r="L318" s="78"/>
      <c r="M318" s="78"/>
      <c r="N318" s="78"/>
    </row>
    <row r="319" spans="1:19" x14ac:dyDescent="0.25">
      <c r="A319" s="93"/>
      <c r="B319" s="79"/>
      <c r="C319" s="79"/>
      <c r="D319" s="79"/>
      <c r="E319" s="78"/>
      <c r="F319" s="79"/>
      <c r="G319" s="78"/>
      <c r="H319" s="78"/>
      <c r="I319" s="78"/>
      <c r="J319" s="79"/>
      <c r="K319" s="79"/>
      <c r="L319" s="78"/>
      <c r="M319" s="78"/>
      <c r="N319" s="78"/>
    </row>
    <row r="320" spans="1:19" x14ac:dyDescent="0.25">
      <c r="A320" s="93"/>
      <c r="B320" s="79"/>
      <c r="C320" s="79"/>
      <c r="D320" s="79"/>
      <c r="E320" s="78"/>
      <c r="F320" s="79"/>
      <c r="G320" s="78"/>
      <c r="H320" s="78"/>
      <c r="I320" s="78"/>
      <c r="J320" s="79"/>
      <c r="K320" s="79"/>
      <c r="L320" s="78"/>
      <c r="M320" s="78"/>
      <c r="N320" s="78"/>
    </row>
    <row r="321" spans="1:14" x14ac:dyDescent="0.25">
      <c r="A321" s="93"/>
      <c r="B321" s="79"/>
      <c r="C321" s="79"/>
      <c r="D321" s="79"/>
      <c r="E321" s="78"/>
      <c r="F321" s="79"/>
      <c r="G321" s="78"/>
      <c r="H321" s="78"/>
      <c r="I321" s="78"/>
      <c r="J321" s="79"/>
      <c r="K321" s="79"/>
      <c r="L321" s="78"/>
      <c r="M321" s="78"/>
      <c r="N321" s="78"/>
    </row>
    <row r="322" spans="1:14" x14ac:dyDescent="0.25">
      <c r="A322" s="93"/>
      <c r="B322" s="79"/>
      <c r="C322" s="79"/>
      <c r="D322" s="79"/>
      <c r="E322" s="78"/>
      <c r="F322" s="79"/>
      <c r="G322" s="78"/>
      <c r="H322" s="78"/>
      <c r="I322" s="78"/>
      <c r="J322" s="79"/>
      <c r="K322" s="79"/>
      <c r="L322" s="78"/>
      <c r="M322" s="78"/>
      <c r="N322" s="78"/>
    </row>
    <row r="323" spans="1:14" x14ac:dyDescent="0.25">
      <c r="A323" s="93"/>
      <c r="B323" s="79"/>
      <c r="C323" s="79"/>
      <c r="D323" s="79"/>
      <c r="E323" s="78"/>
      <c r="F323" s="79"/>
      <c r="G323" s="78"/>
      <c r="H323" s="78"/>
      <c r="I323" s="78"/>
      <c r="J323" s="79"/>
      <c r="K323" s="79"/>
      <c r="L323" s="78"/>
      <c r="M323" s="78"/>
      <c r="N323" s="78"/>
    </row>
    <row r="324" spans="1:14" x14ac:dyDescent="0.25">
      <c r="A324" s="93"/>
      <c r="B324" s="79"/>
      <c r="C324" s="79"/>
      <c r="D324" s="79"/>
      <c r="E324" s="78"/>
      <c r="F324" s="79"/>
      <c r="G324" s="78"/>
      <c r="H324" s="78"/>
      <c r="I324" s="78"/>
      <c r="J324" s="79"/>
      <c r="K324" s="79"/>
      <c r="L324" s="78"/>
      <c r="M324" s="78"/>
      <c r="N324" s="78"/>
    </row>
    <row r="325" spans="1:14" x14ac:dyDescent="0.25">
      <c r="A325" s="93"/>
      <c r="B325" s="79"/>
      <c r="C325" s="79"/>
      <c r="D325" s="79"/>
      <c r="E325" s="78"/>
      <c r="F325" s="79"/>
      <c r="G325" s="78"/>
      <c r="H325" s="78"/>
      <c r="I325" s="78"/>
      <c r="J325" s="79"/>
      <c r="K325" s="79"/>
      <c r="L325" s="78"/>
      <c r="M325" s="78"/>
      <c r="N325" s="78"/>
    </row>
    <row r="326" spans="1:14" x14ac:dyDescent="0.25">
      <c r="A326" s="93"/>
      <c r="B326" s="79"/>
      <c r="C326" s="79"/>
      <c r="D326" s="79"/>
      <c r="E326" s="78"/>
      <c r="F326" s="79"/>
      <c r="G326" s="78"/>
      <c r="H326" s="78"/>
      <c r="I326" s="78"/>
      <c r="J326" s="79"/>
      <c r="K326" s="79"/>
      <c r="L326" s="78"/>
      <c r="M326" s="78"/>
      <c r="N326" s="78"/>
    </row>
    <row r="327" spans="1:14" x14ac:dyDescent="0.25">
      <c r="A327" s="93"/>
      <c r="B327" s="79"/>
      <c r="C327" s="79"/>
      <c r="D327" s="79"/>
      <c r="E327" s="78"/>
      <c r="F327" s="79"/>
      <c r="G327" s="78"/>
      <c r="H327" s="78"/>
      <c r="I327" s="78"/>
      <c r="J327" s="79"/>
      <c r="K327" s="79"/>
      <c r="L327" s="78"/>
      <c r="M327" s="78"/>
      <c r="N327" s="78"/>
    </row>
    <row r="328" spans="1:14" x14ac:dyDescent="0.25">
      <c r="A328" s="93"/>
      <c r="B328" s="79"/>
      <c r="C328" s="79"/>
      <c r="D328" s="79"/>
      <c r="E328" s="78"/>
      <c r="F328" s="79"/>
      <c r="G328" s="78"/>
      <c r="H328" s="78"/>
      <c r="I328" s="78"/>
      <c r="J328" s="79"/>
      <c r="K328" s="79"/>
      <c r="L328" s="78"/>
      <c r="M328" s="78"/>
      <c r="N328" s="78"/>
    </row>
    <row r="329" spans="1:14" x14ac:dyDescent="0.25">
      <c r="A329" s="93"/>
      <c r="B329" s="79"/>
      <c r="C329" s="79"/>
      <c r="D329" s="79"/>
      <c r="E329" s="78"/>
      <c r="F329" s="79"/>
      <c r="G329" s="78"/>
      <c r="H329" s="78"/>
      <c r="I329" s="78"/>
      <c r="J329" s="79"/>
      <c r="K329" s="79"/>
      <c r="L329" s="78"/>
      <c r="M329" s="78"/>
      <c r="N329" s="78"/>
    </row>
    <row r="330" spans="1:14" x14ac:dyDescent="0.25">
      <c r="A330" s="93"/>
      <c r="B330" s="79"/>
      <c r="C330" s="79"/>
      <c r="D330" s="79"/>
      <c r="E330" s="78"/>
      <c r="F330" s="79"/>
      <c r="G330" s="78"/>
      <c r="H330" s="78"/>
      <c r="I330" s="78"/>
      <c r="J330" s="79"/>
      <c r="K330" s="79"/>
      <c r="L330" s="78"/>
      <c r="M330" s="78"/>
      <c r="N330" s="78"/>
    </row>
    <row r="331" spans="1:14" x14ac:dyDescent="0.25">
      <c r="A331" s="93"/>
      <c r="B331" s="79"/>
      <c r="C331" s="79"/>
      <c r="D331" s="79"/>
      <c r="E331" s="78"/>
      <c r="F331" s="79"/>
      <c r="G331" s="78"/>
      <c r="H331" s="78"/>
      <c r="I331" s="78"/>
      <c r="J331" s="79"/>
      <c r="K331" s="79"/>
      <c r="L331" s="78"/>
      <c r="M331" s="78"/>
      <c r="N331" s="78"/>
    </row>
    <row r="332" spans="1:14" x14ac:dyDescent="0.25">
      <c r="A332" s="93"/>
      <c r="B332" s="79"/>
      <c r="C332" s="79"/>
      <c r="D332" s="79"/>
      <c r="E332" s="78"/>
      <c r="F332" s="79"/>
      <c r="G332" s="78"/>
      <c r="H332" s="78"/>
      <c r="I332" s="78"/>
      <c r="J332" s="79"/>
      <c r="K332" s="79"/>
      <c r="L332" s="78"/>
      <c r="M332" s="78"/>
      <c r="N332" s="78"/>
    </row>
    <row r="333" spans="1:14" x14ac:dyDescent="0.25">
      <c r="A333" s="93"/>
      <c r="B333" s="79"/>
      <c r="C333" s="79"/>
      <c r="D333" s="79"/>
      <c r="E333" s="78"/>
      <c r="F333" s="79"/>
      <c r="G333" s="78"/>
      <c r="H333" s="78"/>
      <c r="I333" s="78"/>
      <c r="J333" s="79"/>
      <c r="K333" s="79"/>
      <c r="L333" s="78"/>
      <c r="M333" s="78"/>
      <c r="N333" s="78"/>
    </row>
    <row r="334" spans="1:14" x14ac:dyDescent="0.25">
      <c r="A334" s="93"/>
      <c r="B334" s="79"/>
      <c r="C334" s="79"/>
      <c r="D334" s="79"/>
      <c r="E334" s="78"/>
      <c r="F334" s="79"/>
      <c r="G334" s="78"/>
      <c r="H334" s="78"/>
      <c r="I334" s="78"/>
      <c r="J334" s="79"/>
      <c r="K334" s="79"/>
      <c r="L334" s="78"/>
      <c r="M334" s="78"/>
      <c r="N334" s="78"/>
    </row>
    <row r="335" spans="1:14" x14ac:dyDescent="0.25">
      <c r="A335" s="93"/>
      <c r="B335" s="79"/>
      <c r="C335" s="79"/>
      <c r="D335" s="79"/>
      <c r="E335" s="78"/>
      <c r="F335" s="79"/>
      <c r="G335" s="78"/>
      <c r="H335" s="78"/>
      <c r="I335" s="78"/>
      <c r="J335" s="79"/>
      <c r="K335" s="79"/>
      <c r="L335" s="78"/>
      <c r="M335" s="78"/>
      <c r="N335" s="78"/>
    </row>
    <row r="336" spans="1:14" x14ac:dyDescent="0.25">
      <c r="A336" s="93"/>
      <c r="B336" s="79"/>
      <c r="C336" s="79"/>
      <c r="D336" s="79"/>
      <c r="E336" s="78"/>
      <c r="F336" s="79"/>
      <c r="G336" s="78"/>
      <c r="H336" s="78"/>
      <c r="I336" s="78"/>
      <c r="J336" s="79"/>
      <c r="K336" s="79"/>
      <c r="L336" s="78"/>
      <c r="M336" s="78"/>
      <c r="N336" s="78"/>
    </row>
    <row r="337" spans="1:14" x14ac:dyDescent="0.25">
      <c r="A337" s="93"/>
      <c r="B337" s="79"/>
      <c r="C337" s="79"/>
      <c r="D337" s="79"/>
      <c r="E337" s="78"/>
      <c r="F337" s="79"/>
      <c r="G337" s="78"/>
      <c r="H337" s="78"/>
      <c r="I337" s="78"/>
      <c r="J337" s="79"/>
      <c r="K337" s="79"/>
      <c r="L337" s="78"/>
      <c r="M337" s="78"/>
      <c r="N337" s="78"/>
    </row>
    <row r="338" spans="1:14" x14ac:dyDescent="0.25">
      <c r="A338" s="93"/>
      <c r="B338" s="79"/>
      <c r="C338" s="79"/>
      <c r="D338" s="79"/>
      <c r="E338" s="78"/>
      <c r="F338" s="79"/>
      <c r="G338" s="78"/>
      <c r="H338" s="78"/>
      <c r="I338" s="78"/>
      <c r="J338" s="79"/>
      <c r="K338" s="79"/>
      <c r="L338" s="78"/>
      <c r="M338" s="78"/>
      <c r="N338" s="78"/>
    </row>
    <row r="339" spans="1:14" x14ac:dyDescent="0.25">
      <c r="A339" s="93"/>
      <c r="B339" s="79"/>
      <c r="C339" s="79"/>
      <c r="D339" s="79"/>
      <c r="E339" s="78"/>
      <c r="F339" s="79"/>
      <c r="G339" s="78"/>
      <c r="H339" s="78"/>
      <c r="I339" s="78"/>
      <c r="J339" s="79"/>
      <c r="K339" s="79"/>
      <c r="L339" s="78"/>
      <c r="M339" s="78"/>
      <c r="N339" s="78"/>
    </row>
    <row r="340" spans="1:14" x14ac:dyDescent="0.25">
      <c r="A340" s="93"/>
      <c r="B340" s="79"/>
      <c r="C340" s="79"/>
      <c r="D340" s="79"/>
      <c r="E340" s="78"/>
      <c r="F340" s="79"/>
      <c r="G340" s="78"/>
      <c r="H340" s="78"/>
      <c r="I340" s="78"/>
      <c r="J340" s="79"/>
      <c r="K340" s="79"/>
      <c r="L340" s="78"/>
      <c r="M340" s="78"/>
      <c r="N340" s="78"/>
    </row>
    <row r="341" spans="1:14" x14ac:dyDescent="0.25">
      <c r="A341" s="93"/>
      <c r="B341" s="79"/>
      <c r="C341" s="79"/>
      <c r="D341" s="79"/>
      <c r="E341" s="78"/>
      <c r="F341" s="79"/>
      <c r="G341" s="78"/>
      <c r="H341" s="78"/>
      <c r="I341" s="78"/>
      <c r="J341" s="79"/>
      <c r="K341" s="79"/>
      <c r="L341" s="78"/>
      <c r="M341" s="78"/>
      <c r="N341" s="78"/>
    </row>
    <row r="342" spans="1:14" x14ac:dyDescent="0.25">
      <c r="A342" s="93"/>
      <c r="B342" s="79"/>
      <c r="C342" s="79"/>
      <c r="D342" s="79"/>
      <c r="E342" s="78"/>
      <c r="F342" s="79"/>
      <c r="G342" s="78"/>
      <c r="H342" s="78"/>
      <c r="I342" s="78"/>
      <c r="J342" s="79"/>
      <c r="K342" s="79"/>
      <c r="L342" s="78"/>
      <c r="M342" s="78"/>
      <c r="N342" s="78"/>
    </row>
    <row r="343" spans="1:14" x14ac:dyDescent="0.25">
      <c r="A343" s="93"/>
      <c r="B343" s="79"/>
      <c r="C343" s="79"/>
      <c r="D343" s="79"/>
      <c r="E343" s="78"/>
      <c r="F343" s="79"/>
      <c r="G343" s="78"/>
      <c r="H343" s="78"/>
      <c r="I343" s="78"/>
      <c r="J343" s="79"/>
      <c r="K343" s="79"/>
      <c r="L343" s="78"/>
      <c r="M343" s="78"/>
      <c r="N343" s="78"/>
    </row>
    <row r="344" spans="1:14" x14ac:dyDescent="0.25">
      <c r="A344" s="93"/>
      <c r="B344" s="79"/>
      <c r="C344" s="79"/>
      <c r="D344" s="79"/>
      <c r="E344" s="78"/>
      <c r="F344" s="79"/>
      <c r="G344" s="78"/>
      <c r="H344" s="78"/>
      <c r="I344" s="78"/>
      <c r="J344" s="79"/>
      <c r="K344" s="79"/>
      <c r="L344" s="78"/>
      <c r="M344" s="78"/>
      <c r="N344" s="78"/>
    </row>
    <row r="345" spans="1:14" x14ac:dyDescent="0.25">
      <c r="A345" s="93"/>
      <c r="B345" s="79"/>
      <c r="C345" s="79"/>
      <c r="D345" s="79"/>
      <c r="E345" s="78"/>
      <c r="F345" s="79"/>
      <c r="G345" s="78"/>
      <c r="H345" s="78"/>
      <c r="I345" s="78"/>
      <c r="J345" s="79"/>
      <c r="K345" s="79"/>
      <c r="L345" s="78"/>
      <c r="M345" s="78"/>
      <c r="N345" s="78"/>
    </row>
    <row r="346" spans="1:14" x14ac:dyDescent="0.25">
      <c r="A346" s="93"/>
      <c r="B346" s="79"/>
      <c r="C346" s="79"/>
      <c r="D346" s="79"/>
      <c r="E346" s="78"/>
      <c r="F346" s="79"/>
      <c r="G346" s="78"/>
      <c r="H346" s="78"/>
      <c r="I346" s="78"/>
      <c r="J346" s="79"/>
      <c r="K346" s="79"/>
      <c r="L346" s="78"/>
      <c r="M346" s="78"/>
      <c r="N346" s="78"/>
    </row>
    <row r="347" spans="1:14" x14ac:dyDescent="0.25">
      <c r="A347" s="93"/>
      <c r="B347" s="79"/>
      <c r="C347" s="79"/>
      <c r="D347" s="79"/>
      <c r="E347" s="78"/>
      <c r="F347" s="79"/>
      <c r="G347" s="78"/>
      <c r="H347" s="78"/>
      <c r="I347" s="78"/>
      <c r="J347" s="79"/>
      <c r="K347" s="79"/>
      <c r="L347" s="78"/>
      <c r="M347" s="78"/>
      <c r="N347" s="78"/>
    </row>
    <row r="348" spans="1:14" x14ac:dyDescent="0.25">
      <c r="A348" s="93"/>
      <c r="B348" s="79"/>
      <c r="C348" s="79"/>
      <c r="D348" s="79"/>
      <c r="E348" s="78"/>
      <c r="F348" s="79"/>
      <c r="G348" s="78"/>
      <c r="H348" s="78"/>
      <c r="I348" s="78"/>
      <c r="J348" s="79"/>
      <c r="K348" s="79"/>
      <c r="L348" s="78"/>
      <c r="M348" s="78"/>
      <c r="N348" s="78"/>
    </row>
    <row r="349" spans="1:14" x14ac:dyDescent="0.25">
      <c r="A349" s="93"/>
      <c r="B349" s="79"/>
      <c r="C349" s="79"/>
      <c r="D349" s="79"/>
      <c r="E349" s="78"/>
      <c r="F349" s="79"/>
      <c r="G349" s="78"/>
      <c r="H349" s="78"/>
      <c r="I349" s="78"/>
      <c r="J349" s="79"/>
      <c r="K349" s="79"/>
      <c r="L349" s="78"/>
      <c r="M349" s="78"/>
      <c r="N349" s="78"/>
    </row>
    <row r="350" spans="1:14" x14ac:dyDescent="0.25">
      <c r="A350" s="93"/>
      <c r="B350" s="79"/>
      <c r="C350" s="79"/>
      <c r="D350" s="79"/>
      <c r="E350" s="78"/>
      <c r="F350" s="79"/>
      <c r="G350" s="78"/>
      <c r="H350" s="78"/>
      <c r="I350" s="78"/>
      <c r="J350" s="79"/>
      <c r="K350" s="79"/>
      <c r="L350" s="78"/>
      <c r="M350" s="78"/>
      <c r="N350" s="78"/>
    </row>
    <row r="351" spans="1:14" x14ac:dyDescent="0.25">
      <c r="A351" s="93"/>
      <c r="B351" s="79"/>
      <c r="C351" s="79"/>
      <c r="D351" s="79"/>
      <c r="E351" s="78"/>
      <c r="F351" s="79"/>
      <c r="G351" s="78"/>
      <c r="H351" s="78"/>
      <c r="I351" s="78"/>
      <c r="J351" s="79"/>
      <c r="K351" s="79"/>
      <c r="L351" s="78"/>
      <c r="M351" s="78"/>
      <c r="N351" s="78"/>
    </row>
    <row r="352" spans="1:14" x14ac:dyDescent="0.25">
      <c r="A352" s="93"/>
      <c r="B352" s="79"/>
      <c r="C352" s="79"/>
      <c r="D352" s="79"/>
      <c r="E352" s="78"/>
      <c r="F352" s="79"/>
      <c r="G352" s="78"/>
      <c r="H352" s="78"/>
      <c r="I352" s="78"/>
      <c r="J352" s="79"/>
      <c r="K352" s="79"/>
      <c r="L352" s="78"/>
      <c r="M352" s="78"/>
      <c r="N352" s="78"/>
    </row>
    <row r="353" spans="1:14" x14ac:dyDescent="0.25">
      <c r="A353" s="93"/>
      <c r="B353" s="79"/>
      <c r="C353" s="79"/>
      <c r="D353" s="79"/>
      <c r="E353" s="78"/>
      <c r="F353" s="79"/>
      <c r="G353" s="78"/>
      <c r="H353" s="78"/>
      <c r="I353" s="78"/>
      <c r="J353" s="79"/>
      <c r="K353" s="79"/>
      <c r="L353" s="78"/>
      <c r="M353" s="78"/>
      <c r="N353" s="78"/>
    </row>
    <row r="354" spans="1:14" x14ac:dyDescent="0.25">
      <c r="A354" s="93"/>
      <c r="B354" s="79"/>
      <c r="C354" s="79"/>
      <c r="D354" s="79"/>
      <c r="E354" s="78"/>
      <c r="F354" s="79"/>
      <c r="G354" s="78"/>
      <c r="H354" s="78"/>
      <c r="I354" s="78"/>
      <c r="J354" s="79"/>
      <c r="K354" s="79"/>
      <c r="L354" s="78"/>
      <c r="M354" s="78"/>
      <c r="N354" s="78"/>
    </row>
    <row r="355" spans="1:14" x14ac:dyDescent="0.25">
      <c r="A355" s="93"/>
      <c r="B355" s="79"/>
      <c r="C355" s="79"/>
      <c r="D355" s="79"/>
      <c r="E355" s="78"/>
      <c r="F355" s="79"/>
      <c r="G355" s="78"/>
      <c r="H355" s="78"/>
      <c r="I355" s="78"/>
      <c r="J355" s="79"/>
      <c r="K355" s="79"/>
      <c r="L355" s="78"/>
      <c r="M355" s="78"/>
      <c r="N355" s="78"/>
    </row>
    <row r="356" spans="1:14" x14ac:dyDescent="0.25">
      <c r="A356" s="93"/>
      <c r="B356" s="79"/>
      <c r="C356" s="79"/>
      <c r="D356" s="79"/>
      <c r="E356" s="78"/>
      <c r="F356" s="79"/>
      <c r="G356" s="78"/>
      <c r="H356" s="78"/>
      <c r="I356" s="78"/>
      <c r="J356" s="79"/>
      <c r="K356" s="79"/>
      <c r="L356" s="78"/>
      <c r="M356" s="78"/>
      <c r="N356" s="78"/>
    </row>
    <row r="357" spans="1:14" x14ac:dyDescent="0.25">
      <c r="A357" s="93"/>
      <c r="B357" s="79"/>
      <c r="C357" s="79"/>
      <c r="D357" s="79"/>
      <c r="E357" s="78"/>
      <c r="F357" s="79"/>
      <c r="G357" s="78"/>
      <c r="H357" s="78"/>
      <c r="I357" s="78"/>
      <c r="J357" s="79"/>
      <c r="K357" s="79"/>
      <c r="L357" s="78"/>
      <c r="M357" s="78"/>
      <c r="N357" s="78"/>
    </row>
    <row r="358" spans="1:14" x14ac:dyDescent="0.25">
      <c r="A358" s="93"/>
      <c r="B358" s="79"/>
      <c r="C358" s="79"/>
      <c r="D358" s="79"/>
      <c r="E358" s="78"/>
      <c r="F358" s="79"/>
      <c r="G358" s="78"/>
      <c r="H358" s="78"/>
      <c r="I358" s="78"/>
      <c r="J358" s="79"/>
      <c r="K358" s="79"/>
      <c r="L358" s="78"/>
      <c r="M358" s="78"/>
      <c r="N358" s="78"/>
    </row>
    <row r="359" spans="1:14" x14ac:dyDescent="0.25">
      <c r="A359" s="93"/>
      <c r="B359" s="79"/>
      <c r="C359" s="79"/>
      <c r="D359" s="79"/>
      <c r="E359" s="78"/>
      <c r="F359" s="79"/>
      <c r="G359" s="78"/>
      <c r="H359" s="78"/>
      <c r="I359" s="78"/>
      <c r="J359" s="79"/>
      <c r="K359" s="79"/>
      <c r="L359" s="78"/>
      <c r="M359" s="78"/>
      <c r="N359" s="78"/>
    </row>
    <row r="360" spans="1:14" x14ac:dyDescent="0.25">
      <c r="A360" s="93"/>
      <c r="B360" s="79"/>
      <c r="C360" s="79"/>
      <c r="D360" s="79"/>
      <c r="E360" s="78"/>
      <c r="F360" s="79"/>
      <c r="G360" s="78"/>
      <c r="H360" s="78"/>
      <c r="I360" s="78"/>
      <c r="J360" s="79"/>
      <c r="K360" s="79"/>
      <c r="L360" s="78"/>
      <c r="M360" s="78"/>
      <c r="N360" s="78"/>
    </row>
    <row r="361" spans="1:14" x14ac:dyDescent="0.25">
      <c r="A361" s="93"/>
      <c r="B361" s="79"/>
      <c r="C361" s="79"/>
      <c r="D361" s="79"/>
      <c r="E361" s="78"/>
      <c r="F361" s="79"/>
      <c r="G361" s="78"/>
      <c r="H361" s="78"/>
      <c r="I361" s="78"/>
      <c r="J361" s="79"/>
      <c r="K361" s="79"/>
      <c r="L361" s="78"/>
      <c r="M361" s="78"/>
      <c r="N361" s="78"/>
    </row>
    <row r="362" spans="1:14" x14ac:dyDescent="0.25">
      <c r="A362" s="93"/>
      <c r="B362" s="79"/>
      <c r="C362" s="79"/>
      <c r="D362" s="79"/>
      <c r="E362" s="78"/>
      <c r="F362" s="79"/>
      <c r="G362" s="78"/>
      <c r="H362" s="78"/>
      <c r="I362" s="78"/>
      <c r="J362" s="79"/>
      <c r="K362" s="79"/>
      <c r="L362" s="78"/>
      <c r="M362" s="78"/>
      <c r="N362" s="78"/>
    </row>
    <row r="363" spans="1:14" x14ac:dyDescent="0.25">
      <c r="A363" s="93"/>
      <c r="B363" s="79"/>
      <c r="C363" s="79"/>
      <c r="D363" s="79"/>
      <c r="E363" s="78"/>
      <c r="F363" s="79"/>
      <c r="G363" s="78"/>
      <c r="H363" s="78"/>
      <c r="I363" s="78"/>
      <c r="J363" s="79"/>
      <c r="K363" s="79"/>
      <c r="L363" s="78"/>
      <c r="M363" s="78"/>
      <c r="N363" s="78"/>
    </row>
    <row r="364" spans="1:14" x14ac:dyDescent="0.25">
      <c r="A364" s="93"/>
      <c r="B364" s="79"/>
      <c r="C364" s="79"/>
      <c r="D364" s="79"/>
      <c r="E364" s="78"/>
      <c r="F364" s="79"/>
      <c r="G364" s="78"/>
      <c r="H364" s="78"/>
      <c r="I364" s="78"/>
      <c r="J364" s="79"/>
      <c r="K364" s="79"/>
      <c r="L364" s="78"/>
      <c r="M364" s="78"/>
      <c r="N364" s="78"/>
    </row>
    <row r="365" spans="1:14" x14ac:dyDescent="0.25">
      <c r="A365" s="93"/>
      <c r="B365" s="79"/>
      <c r="C365" s="79"/>
      <c r="D365" s="79"/>
      <c r="E365" s="78"/>
      <c r="F365" s="79"/>
      <c r="G365" s="78"/>
      <c r="H365" s="78"/>
      <c r="I365" s="78"/>
      <c r="J365" s="79"/>
      <c r="K365" s="79"/>
      <c r="L365" s="78"/>
      <c r="M365" s="78"/>
      <c r="N365" s="78"/>
    </row>
    <row r="366" spans="1:14" x14ac:dyDescent="0.25">
      <c r="A366" s="93"/>
      <c r="B366" s="79"/>
      <c r="C366" s="79"/>
      <c r="D366" s="79"/>
      <c r="E366" s="78"/>
      <c r="F366" s="79"/>
      <c r="G366" s="78"/>
      <c r="H366" s="78"/>
      <c r="I366" s="78"/>
      <c r="J366" s="79"/>
      <c r="K366" s="79"/>
      <c r="L366" s="78"/>
      <c r="M366" s="78"/>
      <c r="N366" s="78"/>
    </row>
    <row r="367" spans="1:14" x14ac:dyDescent="0.25">
      <c r="A367" s="93"/>
      <c r="B367" s="79"/>
      <c r="C367" s="79"/>
      <c r="D367" s="79"/>
      <c r="E367" s="78"/>
      <c r="F367" s="79"/>
      <c r="G367" s="78"/>
      <c r="H367" s="78"/>
      <c r="I367" s="78"/>
      <c r="J367" s="79"/>
      <c r="K367" s="79"/>
      <c r="L367" s="78"/>
      <c r="M367" s="78"/>
      <c r="N367" s="78"/>
    </row>
    <row r="368" spans="1:14" x14ac:dyDescent="0.25">
      <c r="A368" s="93"/>
      <c r="B368" s="79"/>
      <c r="C368" s="79"/>
      <c r="D368" s="79"/>
      <c r="E368" s="78"/>
      <c r="F368" s="79"/>
      <c r="G368" s="78"/>
      <c r="H368" s="78"/>
      <c r="I368" s="78"/>
      <c r="J368" s="79"/>
      <c r="K368" s="79"/>
      <c r="L368" s="78"/>
      <c r="M368" s="78"/>
      <c r="N368" s="78"/>
    </row>
    <row r="369" spans="1:14" x14ac:dyDescent="0.25">
      <c r="A369" s="93"/>
      <c r="B369" s="79"/>
      <c r="C369" s="79"/>
      <c r="D369" s="79"/>
      <c r="E369" s="78"/>
      <c r="F369" s="79"/>
      <c r="G369" s="78"/>
      <c r="H369" s="78"/>
      <c r="I369" s="78"/>
      <c r="J369" s="79"/>
      <c r="K369" s="79"/>
      <c r="L369" s="78"/>
      <c r="M369" s="78"/>
      <c r="N369" s="78"/>
    </row>
    <row r="370" spans="1:14" x14ac:dyDescent="0.25">
      <c r="A370" s="93"/>
      <c r="B370" s="79"/>
      <c r="C370" s="79"/>
      <c r="D370" s="79"/>
      <c r="E370" s="78"/>
      <c r="F370" s="79"/>
      <c r="G370" s="78"/>
      <c r="H370" s="78"/>
      <c r="I370" s="78"/>
      <c r="J370" s="79"/>
      <c r="K370" s="79"/>
      <c r="L370" s="78"/>
      <c r="M370" s="78"/>
      <c r="N370" s="78"/>
    </row>
    <row r="371" spans="1:14" x14ac:dyDescent="0.25">
      <c r="A371" s="93"/>
      <c r="B371" s="79"/>
      <c r="C371" s="79"/>
      <c r="D371" s="79"/>
      <c r="E371" s="78"/>
      <c r="F371" s="79"/>
      <c r="G371" s="78"/>
      <c r="H371" s="78"/>
      <c r="I371" s="78"/>
      <c r="J371" s="79"/>
      <c r="K371" s="79"/>
      <c r="L371" s="78"/>
      <c r="M371" s="78"/>
      <c r="N371" s="78"/>
    </row>
    <row r="372" spans="1:14" x14ac:dyDescent="0.25">
      <c r="A372" s="93"/>
      <c r="B372" s="79"/>
      <c r="C372" s="79"/>
      <c r="D372" s="79"/>
      <c r="E372" s="78"/>
      <c r="F372" s="79"/>
      <c r="G372" s="78"/>
      <c r="H372" s="78"/>
      <c r="I372" s="78"/>
      <c r="J372" s="79"/>
      <c r="K372" s="79"/>
      <c r="L372" s="78"/>
      <c r="M372" s="78"/>
      <c r="N372" s="78"/>
    </row>
    <row r="373" spans="1:14" x14ac:dyDescent="0.25">
      <c r="A373" s="93"/>
      <c r="B373" s="79"/>
      <c r="C373" s="79"/>
      <c r="D373" s="79"/>
      <c r="E373" s="78"/>
      <c r="F373" s="79"/>
      <c r="G373" s="78"/>
      <c r="H373" s="78"/>
      <c r="I373" s="78"/>
      <c r="J373" s="79"/>
      <c r="K373" s="79"/>
      <c r="L373" s="78"/>
      <c r="M373" s="78"/>
      <c r="N373" s="78"/>
    </row>
    <row r="374" spans="1:14" x14ac:dyDescent="0.25">
      <c r="A374" s="93"/>
      <c r="B374" s="79"/>
      <c r="C374" s="79"/>
      <c r="D374" s="79"/>
      <c r="E374" s="78"/>
      <c r="F374" s="79"/>
      <c r="G374" s="78"/>
      <c r="H374" s="78"/>
      <c r="I374" s="78"/>
      <c r="J374" s="79"/>
      <c r="K374" s="79"/>
      <c r="L374" s="78"/>
      <c r="M374" s="78"/>
      <c r="N374" s="78"/>
    </row>
    <row r="375" spans="1:14" x14ac:dyDescent="0.25">
      <c r="A375" s="93"/>
      <c r="B375" s="79"/>
      <c r="C375" s="79"/>
      <c r="D375" s="79"/>
      <c r="E375" s="78"/>
      <c r="F375" s="79"/>
      <c r="G375" s="78"/>
      <c r="H375" s="78"/>
      <c r="I375" s="78"/>
      <c r="J375" s="79"/>
      <c r="K375" s="79"/>
      <c r="L375" s="78"/>
      <c r="M375" s="78"/>
      <c r="N375" s="78"/>
    </row>
    <row r="376" spans="1:14" x14ac:dyDescent="0.25">
      <c r="A376" s="93"/>
      <c r="B376" s="79"/>
      <c r="C376" s="79"/>
      <c r="D376" s="79"/>
      <c r="E376" s="78"/>
      <c r="F376" s="79"/>
      <c r="G376" s="78"/>
      <c r="H376" s="78"/>
      <c r="I376" s="78"/>
      <c r="J376" s="79"/>
      <c r="K376" s="79"/>
      <c r="L376" s="78"/>
      <c r="M376" s="78"/>
      <c r="N376" s="78"/>
    </row>
    <row r="377" spans="1:14" x14ac:dyDescent="0.25">
      <c r="A377" s="93"/>
      <c r="B377" s="79"/>
      <c r="C377" s="79"/>
      <c r="D377" s="79"/>
      <c r="E377" s="78"/>
      <c r="F377" s="79"/>
      <c r="G377" s="78"/>
      <c r="H377" s="78"/>
      <c r="I377" s="78"/>
      <c r="J377" s="79"/>
      <c r="K377" s="79"/>
      <c r="L377" s="78"/>
      <c r="M377" s="78"/>
      <c r="N377" s="78"/>
    </row>
    <row r="378" spans="1:14" x14ac:dyDescent="0.25">
      <c r="A378" s="93"/>
      <c r="B378" s="79"/>
      <c r="C378" s="79"/>
      <c r="D378" s="79"/>
      <c r="E378" s="78"/>
      <c r="F378" s="79"/>
      <c r="G378" s="78"/>
      <c r="H378" s="78"/>
      <c r="I378" s="78"/>
      <c r="J378" s="79"/>
      <c r="K378" s="79"/>
      <c r="L378" s="78"/>
      <c r="M378" s="78"/>
      <c r="N378" s="78"/>
    </row>
    <row r="379" spans="1:14" x14ac:dyDescent="0.25">
      <c r="A379" s="93"/>
      <c r="B379" s="79"/>
      <c r="C379" s="79"/>
      <c r="D379" s="79"/>
      <c r="E379" s="78"/>
      <c r="F379" s="79"/>
      <c r="G379" s="78"/>
      <c r="H379" s="78"/>
      <c r="I379" s="78"/>
      <c r="J379" s="79"/>
      <c r="K379" s="79"/>
      <c r="L379" s="78"/>
      <c r="M379" s="78"/>
      <c r="N379" s="78"/>
    </row>
    <row r="380" spans="1:14" x14ac:dyDescent="0.25">
      <c r="A380" s="93"/>
      <c r="B380" s="79"/>
      <c r="C380" s="79"/>
      <c r="D380" s="79"/>
      <c r="E380" s="78"/>
      <c r="F380" s="79"/>
      <c r="G380" s="78"/>
      <c r="H380" s="78"/>
      <c r="I380" s="78"/>
      <c r="J380" s="79"/>
      <c r="K380" s="79"/>
      <c r="L380" s="78"/>
      <c r="M380" s="78"/>
      <c r="N380" s="78"/>
    </row>
    <row r="381" spans="1:14" x14ac:dyDescent="0.25">
      <c r="A381" s="93"/>
      <c r="B381" s="79"/>
      <c r="C381" s="79"/>
      <c r="D381" s="79"/>
      <c r="E381" s="78"/>
      <c r="F381" s="79"/>
      <c r="G381" s="78"/>
      <c r="H381" s="78"/>
      <c r="I381" s="78"/>
      <c r="J381" s="79"/>
      <c r="K381" s="79"/>
      <c r="L381" s="78"/>
      <c r="M381" s="78"/>
      <c r="N381" s="78"/>
    </row>
    <row r="382" spans="1:14" x14ac:dyDescent="0.25">
      <c r="A382" s="93"/>
      <c r="B382" s="79"/>
      <c r="C382" s="79"/>
      <c r="D382" s="79"/>
      <c r="E382" s="78"/>
      <c r="F382" s="79"/>
      <c r="G382" s="78"/>
      <c r="H382" s="78"/>
      <c r="I382" s="78"/>
      <c r="J382" s="79"/>
      <c r="K382" s="79"/>
      <c r="L382" s="78"/>
      <c r="M382" s="78"/>
      <c r="N382" s="78"/>
    </row>
    <row r="383" spans="1:14" x14ac:dyDescent="0.25">
      <c r="A383" s="93"/>
      <c r="B383" s="79"/>
      <c r="C383" s="79"/>
      <c r="D383" s="79"/>
      <c r="E383" s="78"/>
      <c r="F383" s="79"/>
      <c r="G383" s="78"/>
      <c r="H383" s="78"/>
      <c r="I383" s="78"/>
      <c r="J383" s="79"/>
      <c r="K383" s="79"/>
      <c r="L383" s="78"/>
      <c r="M383" s="78"/>
      <c r="N383" s="78"/>
    </row>
    <row r="384" spans="1:14" x14ac:dyDescent="0.25">
      <c r="A384" s="93"/>
      <c r="B384" s="79"/>
      <c r="C384" s="79"/>
      <c r="D384" s="79"/>
      <c r="E384" s="78"/>
      <c r="F384" s="79"/>
      <c r="G384" s="78"/>
      <c r="H384" s="78"/>
      <c r="I384" s="78"/>
      <c r="J384" s="79"/>
      <c r="K384" s="79"/>
      <c r="L384" s="78"/>
      <c r="M384" s="78"/>
      <c r="N384" s="78"/>
    </row>
    <row r="385" spans="1:14" x14ac:dyDescent="0.25">
      <c r="A385" s="93"/>
      <c r="B385" s="79"/>
      <c r="C385" s="79"/>
      <c r="D385" s="79"/>
      <c r="E385" s="78"/>
      <c r="F385" s="79"/>
      <c r="G385" s="78"/>
      <c r="H385" s="78"/>
      <c r="I385" s="78"/>
      <c r="J385" s="79"/>
      <c r="K385" s="79"/>
      <c r="L385" s="78"/>
      <c r="M385" s="78"/>
      <c r="N385" s="78"/>
    </row>
    <row r="386" spans="1:14" x14ac:dyDescent="0.25">
      <c r="A386" s="93"/>
      <c r="B386" s="79"/>
      <c r="C386" s="79"/>
      <c r="D386" s="79"/>
      <c r="E386" s="78"/>
      <c r="F386" s="79"/>
      <c r="G386" s="78"/>
      <c r="H386" s="78"/>
      <c r="I386" s="78"/>
      <c r="J386" s="79"/>
      <c r="K386" s="79"/>
      <c r="L386" s="78"/>
      <c r="M386" s="78"/>
      <c r="N386" s="78"/>
    </row>
    <row r="387" spans="1:14" x14ac:dyDescent="0.25">
      <c r="A387" s="93"/>
      <c r="B387" s="79"/>
      <c r="C387" s="79"/>
      <c r="D387" s="79"/>
      <c r="E387" s="78"/>
      <c r="F387" s="79"/>
      <c r="G387" s="78"/>
      <c r="H387" s="78"/>
      <c r="I387" s="78"/>
      <c r="J387" s="79"/>
      <c r="K387" s="79"/>
      <c r="L387" s="78"/>
      <c r="M387" s="78"/>
      <c r="N387" s="78"/>
    </row>
    <row r="388" spans="1:14" x14ac:dyDescent="0.25">
      <c r="A388" s="93"/>
      <c r="B388" s="79"/>
      <c r="C388" s="79"/>
      <c r="D388" s="79"/>
      <c r="E388" s="78"/>
      <c r="F388" s="79"/>
      <c r="G388" s="78"/>
      <c r="H388" s="78"/>
      <c r="I388" s="78"/>
      <c r="J388" s="79"/>
      <c r="K388" s="79"/>
      <c r="L388" s="78"/>
      <c r="M388" s="78"/>
      <c r="N388" s="78"/>
    </row>
    <row r="389" spans="1:14" x14ac:dyDescent="0.25">
      <c r="A389" s="93"/>
      <c r="B389" s="79"/>
      <c r="C389" s="79"/>
      <c r="D389" s="79"/>
      <c r="E389" s="78"/>
      <c r="F389" s="79"/>
      <c r="G389" s="78"/>
      <c r="H389" s="78"/>
      <c r="I389" s="78"/>
      <c r="J389" s="79"/>
      <c r="K389" s="79"/>
      <c r="L389" s="78"/>
      <c r="M389" s="78"/>
      <c r="N389" s="78"/>
    </row>
    <row r="390" spans="1:14" x14ac:dyDescent="0.25">
      <c r="A390" s="93"/>
      <c r="B390" s="79"/>
      <c r="C390" s="79"/>
      <c r="D390" s="79"/>
      <c r="E390" s="78"/>
      <c r="F390" s="79"/>
      <c r="G390" s="78"/>
      <c r="H390" s="78"/>
      <c r="I390" s="78"/>
      <c r="J390" s="79"/>
      <c r="K390" s="79"/>
      <c r="L390" s="78"/>
      <c r="M390" s="78"/>
      <c r="N390" s="78"/>
    </row>
    <row r="391" spans="1:14" x14ac:dyDescent="0.25">
      <c r="A391" s="93"/>
      <c r="B391" s="79"/>
      <c r="C391" s="79"/>
      <c r="D391" s="79"/>
      <c r="E391" s="78"/>
      <c r="F391" s="79"/>
      <c r="G391" s="78"/>
      <c r="H391" s="78"/>
      <c r="I391" s="78"/>
      <c r="J391" s="79"/>
      <c r="K391" s="79"/>
      <c r="L391" s="78"/>
      <c r="M391" s="78"/>
      <c r="N391" s="78"/>
    </row>
    <row r="392" spans="1:14" x14ac:dyDescent="0.25">
      <c r="A392" s="93"/>
      <c r="B392" s="79"/>
      <c r="C392" s="79"/>
      <c r="D392" s="79"/>
      <c r="E392" s="78"/>
      <c r="F392" s="79"/>
      <c r="G392" s="78"/>
      <c r="H392" s="78"/>
      <c r="I392" s="78"/>
      <c r="J392" s="79"/>
      <c r="K392" s="79"/>
      <c r="L392" s="78"/>
      <c r="M392" s="78"/>
      <c r="N392" s="78"/>
    </row>
    <row r="393" spans="1:14" x14ac:dyDescent="0.25">
      <c r="A393" s="93"/>
      <c r="B393" s="79"/>
      <c r="C393" s="79"/>
      <c r="D393" s="79"/>
      <c r="E393" s="78"/>
      <c r="F393" s="79"/>
      <c r="G393" s="78"/>
      <c r="H393" s="78"/>
      <c r="I393" s="78"/>
      <c r="J393" s="79"/>
      <c r="K393" s="79"/>
      <c r="L393" s="78"/>
      <c r="M393" s="78"/>
      <c r="N393" s="78"/>
    </row>
    <row r="394" spans="1:14" x14ac:dyDescent="0.25">
      <c r="A394" s="93"/>
      <c r="B394" s="79"/>
      <c r="C394" s="79"/>
      <c r="D394" s="79"/>
      <c r="E394" s="78"/>
      <c r="F394" s="79"/>
      <c r="G394" s="78"/>
      <c r="H394" s="78"/>
      <c r="I394" s="78"/>
      <c r="J394" s="79"/>
      <c r="K394" s="79"/>
      <c r="L394" s="78"/>
      <c r="M394" s="78"/>
      <c r="N394" s="78"/>
    </row>
    <row r="395" spans="1:14" x14ac:dyDescent="0.25">
      <c r="A395" s="93"/>
      <c r="B395" s="79"/>
      <c r="C395" s="79"/>
      <c r="D395" s="79"/>
      <c r="E395" s="78"/>
      <c r="F395" s="79"/>
      <c r="G395" s="78"/>
      <c r="H395" s="78"/>
      <c r="I395" s="78"/>
      <c r="J395" s="79"/>
      <c r="K395" s="79"/>
      <c r="L395" s="78"/>
      <c r="M395" s="78"/>
      <c r="N395" s="78"/>
    </row>
    <row r="396" spans="1:14" x14ac:dyDescent="0.25">
      <c r="A396" s="93"/>
      <c r="B396" s="79"/>
      <c r="C396" s="79"/>
      <c r="D396" s="79"/>
      <c r="E396" s="78"/>
      <c r="F396" s="79"/>
      <c r="G396" s="78"/>
      <c r="H396" s="78"/>
      <c r="I396" s="78"/>
      <c r="J396" s="79"/>
      <c r="K396" s="79"/>
      <c r="L396" s="78"/>
      <c r="M396" s="78"/>
      <c r="N396" s="78"/>
    </row>
    <row r="397" spans="1:14" x14ac:dyDescent="0.25">
      <c r="A397" s="93"/>
      <c r="B397" s="79"/>
      <c r="C397" s="79"/>
      <c r="D397" s="79"/>
      <c r="E397" s="78"/>
      <c r="F397" s="79"/>
      <c r="G397" s="78"/>
      <c r="H397" s="78"/>
      <c r="I397" s="78"/>
      <c r="J397" s="79"/>
      <c r="K397" s="79"/>
      <c r="L397" s="78"/>
      <c r="M397" s="78"/>
      <c r="N397" s="78"/>
    </row>
    <row r="398" spans="1:14" x14ac:dyDescent="0.25">
      <c r="A398" s="93"/>
      <c r="B398" s="79"/>
      <c r="C398" s="79"/>
      <c r="D398" s="79"/>
      <c r="E398" s="78"/>
      <c r="F398" s="79"/>
      <c r="G398" s="78"/>
      <c r="H398" s="78"/>
      <c r="I398" s="78"/>
      <c r="J398" s="79"/>
      <c r="K398" s="79"/>
      <c r="L398" s="78"/>
      <c r="M398" s="78"/>
      <c r="N398" s="78"/>
    </row>
    <row r="399" spans="1:14" x14ac:dyDescent="0.25">
      <c r="A399" s="93"/>
      <c r="B399" s="79"/>
      <c r="C399" s="79"/>
      <c r="D399" s="79"/>
      <c r="E399" s="78"/>
      <c r="F399" s="79"/>
      <c r="G399" s="78"/>
      <c r="H399" s="78"/>
      <c r="I399" s="78"/>
      <c r="J399" s="79"/>
      <c r="K399" s="79"/>
      <c r="L399" s="78"/>
      <c r="M399" s="78"/>
      <c r="N399" s="78"/>
    </row>
    <row r="400" spans="1:14" x14ac:dyDescent="0.25">
      <c r="A400" s="93"/>
      <c r="B400" s="79"/>
      <c r="C400" s="79"/>
      <c r="D400" s="79"/>
      <c r="E400" s="78"/>
      <c r="F400" s="79"/>
      <c r="G400" s="78"/>
      <c r="H400" s="78"/>
      <c r="I400" s="78"/>
      <c r="J400" s="79"/>
      <c r="K400" s="79"/>
      <c r="L400" s="78"/>
      <c r="M400" s="78"/>
      <c r="N400" s="78"/>
    </row>
    <row r="401" spans="1:14" x14ac:dyDescent="0.25">
      <c r="A401" s="93"/>
      <c r="B401" s="79"/>
      <c r="C401" s="79"/>
      <c r="D401" s="79"/>
      <c r="E401" s="78"/>
      <c r="F401" s="79"/>
      <c r="G401" s="78"/>
      <c r="H401" s="78"/>
      <c r="I401" s="78"/>
      <c r="J401" s="79"/>
      <c r="K401" s="79"/>
      <c r="L401" s="78"/>
      <c r="M401" s="78"/>
      <c r="N401" s="78"/>
    </row>
    <row r="402" spans="1:14" x14ac:dyDescent="0.25">
      <c r="A402" s="93"/>
      <c r="B402" s="79"/>
      <c r="C402" s="79"/>
      <c r="D402" s="79"/>
      <c r="E402" s="78"/>
      <c r="F402" s="79"/>
      <c r="G402" s="78"/>
      <c r="H402" s="78"/>
      <c r="I402" s="78"/>
      <c r="J402" s="79"/>
      <c r="K402" s="79"/>
      <c r="L402" s="78"/>
      <c r="M402" s="78"/>
      <c r="N402" s="78"/>
    </row>
    <row r="403" spans="1:14" x14ac:dyDescent="0.25">
      <c r="A403" s="93"/>
      <c r="B403" s="79"/>
      <c r="C403" s="79"/>
      <c r="D403" s="79"/>
      <c r="E403" s="78"/>
      <c r="F403" s="79"/>
      <c r="G403" s="78"/>
      <c r="H403" s="78"/>
      <c r="I403" s="78"/>
      <c r="J403" s="79"/>
      <c r="K403" s="79"/>
      <c r="L403" s="78"/>
      <c r="M403" s="78"/>
      <c r="N403" s="78"/>
    </row>
    <row r="404" spans="1:14" x14ac:dyDescent="0.25">
      <c r="A404" s="93"/>
      <c r="B404" s="79"/>
      <c r="C404" s="79"/>
      <c r="D404" s="79"/>
      <c r="E404" s="78"/>
      <c r="F404" s="79"/>
      <c r="G404" s="78"/>
      <c r="H404" s="78"/>
      <c r="I404" s="78"/>
      <c r="J404" s="79"/>
      <c r="K404" s="79"/>
      <c r="L404" s="78"/>
      <c r="M404" s="78"/>
      <c r="N404" s="78"/>
    </row>
    <row r="405" spans="1:14" x14ac:dyDescent="0.25">
      <c r="A405" s="93"/>
      <c r="B405" s="79"/>
      <c r="C405" s="79"/>
      <c r="D405" s="79"/>
      <c r="E405" s="78"/>
      <c r="F405" s="79"/>
      <c r="G405" s="78"/>
      <c r="H405" s="78"/>
      <c r="I405" s="78"/>
      <c r="J405" s="79"/>
      <c r="K405" s="79"/>
      <c r="L405" s="78"/>
      <c r="M405" s="78"/>
      <c r="N405" s="78"/>
    </row>
    <row r="406" spans="1:14" x14ac:dyDescent="0.25">
      <c r="A406" s="93"/>
      <c r="B406" s="79"/>
      <c r="C406" s="79"/>
      <c r="D406" s="79"/>
      <c r="E406" s="78"/>
      <c r="F406" s="79"/>
      <c r="G406" s="78"/>
      <c r="H406" s="78"/>
      <c r="I406" s="78"/>
      <c r="J406" s="79"/>
      <c r="K406" s="79"/>
      <c r="L406" s="78"/>
      <c r="M406" s="78"/>
      <c r="N406" s="78"/>
    </row>
    <row r="407" spans="1:14" x14ac:dyDescent="0.25">
      <c r="A407" s="93"/>
      <c r="B407" s="79"/>
      <c r="C407" s="79"/>
      <c r="D407" s="79"/>
      <c r="E407" s="78"/>
      <c r="F407" s="79"/>
      <c r="G407" s="78"/>
      <c r="H407" s="78"/>
      <c r="I407" s="78"/>
      <c r="J407" s="79"/>
      <c r="K407" s="79"/>
      <c r="L407" s="78"/>
      <c r="M407" s="78"/>
      <c r="N407" s="78"/>
    </row>
    <row r="408" spans="1:14" x14ac:dyDescent="0.25">
      <c r="A408" s="93"/>
      <c r="B408" s="79"/>
      <c r="C408" s="79"/>
      <c r="D408" s="79"/>
      <c r="E408" s="78"/>
      <c r="F408" s="79"/>
      <c r="G408" s="78"/>
      <c r="H408" s="78"/>
      <c r="I408" s="78"/>
      <c r="J408" s="79"/>
      <c r="K408" s="79"/>
      <c r="L408" s="78"/>
      <c r="M408" s="78"/>
      <c r="N408" s="78"/>
    </row>
    <row r="409" spans="1:14" x14ac:dyDescent="0.25">
      <c r="A409" s="93"/>
      <c r="B409" s="79"/>
      <c r="C409" s="79"/>
      <c r="D409" s="79"/>
      <c r="E409" s="78"/>
      <c r="F409" s="79"/>
      <c r="G409" s="78"/>
      <c r="H409" s="78"/>
      <c r="I409" s="78"/>
      <c r="J409" s="79"/>
      <c r="K409" s="79"/>
      <c r="L409" s="78"/>
      <c r="M409" s="78"/>
      <c r="N409" s="78"/>
    </row>
    <row r="410" spans="1:14" x14ac:dyDescent="0.25">
      <c r="A410" s="93"/>
      <c r="B410" s="79"/>
      <c r="C410" s="79"/>
      <c r="D410" s="79"/>
      <c r="E410" s="78"/>
      <c r="F410" s="79"/>
      <c r="G410" s="78"/>
      <c r="H410" s="78"/>
      <c r="I410" s="78"/>
      <c r="J410" s="79"/>
      <c r="K410" s="79"/>
      <c r="L410" s="78"/>
      <c r="M410" s="78"/>
      <c r="N410" s="78"/>
    </row>
    <row r="411" spans="1:14" x14ac:dyDescent="0.25">
      <c r="A411" s="93"/>
      <c r="B411" s="79"/>
      <c r="C411" s="79"/>
      <c r="D411" s="79"/>
      <c r="E411" s="78"/>
      <c r="F411" s="79"/>
      <c r="G411" s="78"/>
      <c r="H411" s="78"/>
      <c r="I411" s="78"/>
      <c r="J411" s="79"/>
      <c r="K411" s="79"/>
      <c r="L411" s="78"/>
      <c r="M411" s="78"/>
      <c r="N411" s="78"/>
    </row>
    <row r="412" spans="1:14" x14ac:dyDescent="0.25">
      <c r="A412" s="93"/>
      <c r="B412" s="79"/>
      <c r="C412" s="79"/>
      <c r="D412" s="79"/>
      <c r="E412" s="78"/>
      <c r="F412" s="79"/>
      <c r="G412" s="78"/>
      <c r="H412" s="78"/>
      <c r="I412" s="78"/>
      <c r="J412" s="79"/>
      <c r="K412" s="79"/>
      <c r="L412" s="78"/>
      <c r="M412" s="78"/>
      <c r="N412" s="78"/>
    </row>
    <row r="413" spans="1:14" x14ac:dyDescent="0.25">
      <c r="A413" s="93"/>
      <c r="B413" s="79"/>
      <c r="C413" s="79"/>
      <c r="D413" s="79"/>
      <c r="E413" s="78"/>
      <c r="F413" s="79"/>
      <c r="G413" s="78"/>
      <c r="H413" s="78"/>
      <c r="I413" s="78"/>
      <c r="J413" s="79"/>
      <c r="K413" s="79"/>
      <c r="L413" s="78"/>
      <c r="M413" s="78"/>
      <c r="N413" s="78"/>
    </row>
    <row r="414" spans="1:14" x14ac:dyDescent="0.25">
      <c r="A414" s="93"/>
      <c r="B414" s="79"/>
      <c r="C414" s="79"/>
      <c r="D414" s="79"/>
      <c r="E414" s="78"/>
      <c r="F414" s="79"/>
      <c r="G414" s="78"/>
      <c r="H414" s="78"/>
      <c r="I414" s="78"/>
      <c r="J414" s="79"/>
      <c r="K414" s="79"/>
      <c r="L414" s="78"/>
      <c r="M414" s="78"/>
      <c r="N414" s="78"/>
    </row>
    <row r="415" spans="1:14" x14ac:dyDescent="0.25">
      <c r="A415" s="93"/>
      <c r="B415" s="79"/>
      <c r="C415" s="79"/>
      <c r="D415" s="79"/>
      <c r="E415" s="78"/>
      <c r="F415" s="79"/>
      <c r="G415" s="78"/>
      <c r="H415" s="78"/>
      <c r="I415" s="78"/>
      <c r="J415" s="79"/>
      <c r="K415" s="79"/>
      <c r="L415" s="78"/>
      <c r="M415" s="78"/>
      <c r="N415" s="78"/>
    </row>
    <row r="416" spans="1:14" x14ac:dyDescent="0.25">
      <c r="A416" s="93"/>
      <c r="B416" s="79"/>
      <c r="C416" s="79"/>
      <c r="D416" s="79"/>
      <c r="E416" s="78"/>
      <c r="F416" s="79"/>
      <c r="G416" s="78"/>
      <c r="H416" s="78"/>
      <c r="I416" s="78"/>
      <c r="J416" s="79"/>
      <c r="K416" s="79"/>
      <c r="L416" s="78"/>
      <c r="M416" s="78"/>
      <c r="N416" s="78"/>
    </row>
    <row r="417" spans="1:14" x14ac:dyDescent="0.25">
      <c r="A417" s="93"/>
      <c r="B417" s="79"/>
      <c r="C417" s="79"/>
      <c r="D417" s="79"/>
      <c r="E417" s="78"/>
      <c r="F417" s="79"/>
      <c r="G417" s="78"/>
      <c r="H417" s="78"/>
      <c r="I417" s="78"/>
      <c r="J417" s="79"/>
      <c r="K417" s="79"/>
      <c r="L417" s="78"/>
      <c r="M417" s="78"/>
      <c r="N417" s="78"/>
    </row>
    <row r="418" spans="1:14" x14ac:dyDescent="0.25">
      <c r="A418" s="93"/>
      <c r="B418" s="79"/>
      <c r="C418" s="79"/>
      <c r="D418" s="79"/>
      <c r="E418" s="78"/>
      <c r="F418" s="79"/>
      <c r="G418" s="78"/>
      <c r="H418" s="78"/>
      <c r="I418" s="78"/>
      <c r="J418" s="79"/>
      <c r="K418" s="79"/>
      <c r="L418" s="78"/>
      <c r="M418" s="78"/>
      <c r="N418" s="78"/>
    </row>
    <row r="419" spans="1:14" x14ac:dyDescent="0.25">
      <c r="A419" s="93"/>
      <c r="B419" s="79"/>
      <c r="C419" s="79"/>
      <c r="D419" s="79"/>
      <c r="E419" s="78"/>
      <c r="F419" s="79"/>
      <c r="G419" s="78"/>
      <c r="H419" s="78"/>
      <c r="I419" s="78"/>
      <c r="J419" s="79"/>
      <c r="K419" s="79"/>
      <c r="L419" s="78"/>
      <c r="M419" s="78"/>
      <c r="N419" s="78"/>
    </row>
    <row r="420" spans="1:14" x14ac:dyDescent="0.25">
      <c r="A420" s="93"/>
      <c r="B420" s="79"/>
      <c r="C420" s="79"/>
      <c r="D420" s="79"/>
      <c r="E420" s="78"/>
      <c r="F420" s="79"/>
      <c r="G420" s="78"/>
      <c r="H420" s="78"/>
      <c r="I420" s="78"/>
      <c r="J420" s="79"/>
      <c r="K420" s="79"/>
      <c r="L420" s="78"/>
      <c r="M420" s="78"/>
      <c r="N420" s="78"/>
    </row>
    <row r="421" spans="1:14" x14ac:dyDescent="0.25">
      <c r="A421" s="93"/>
      <c r="B421" s="79"/>
      <c r="C421" s="79"/>
      <c r="D421" s="79"/>
      <c r="E421" s="78"/>
      <c r="F421" s="79"/>
      <c r="G421" s="78"/>
      <c r="H421" s="78"/>
      <c r="I421" s="78"/>
      <c r="J421" s="79"/>
      <c r="K421" s="79"/>
      <c r="L421" s="78"/>
      <c r="M421" s="78"/>
      <c r="N421" s="78"/>
    </row>
    <row r="422" spans="1:14" x14ac:dyDescent="0.25">
      <c r="A422" s="93"/>
      <c r="B422" s="79"/>
      <c r="C422" s="79"/>
      <c r="D422" s="79"/>
      <c r="E422" s="78"/>
      <c r="F422" s="79"/>
      <c r="G422" s="78"/>
      <c r="H422" s="78"/>
      <c r="I422" s="78"/>
      <c r="J422" s="79"/>
      <c r="K422" s="79"/>
      <c r="L422" s="78"/>
      <c r="M422" s="78"/>
      <c r="N422" s="78"/>
    </row>
    <row r="423" spans="1:14" x14ac:dyDescent="0.25">
      <c r="A423" s="93"/>
      <c r="B423" s="79"/>
      <c r="C423" s="79"/>
      <c r="D423" s="79"/>
      <c r="E423" s="78"/>
      <c r="F423" s="79"/>
      <c r="G423" s="78"/>
      <c r="H423" s="78"/>
      <c r="I423" s="78"/>
      <c r="J423" s="79"/>
      <c r="K423" s="79"/>
      <c r="L423" s="78"/>
      <c r="M423" s="78"/>
      <c r="N423" s="78"/>
    </row>
    <row r="424" spans="1:14" x14ac:dyDescent="0.25">
      <c r="A424" s="93"/>
      <c r="B424" s="79"/>
      <c r="C424" s="79"/>
      <c r="D424" s="79"/>
      <c r="E424" s="78"/>
      <c r="F424" s="79"/>
      <c r="G424" s="78"/>
      <c r="H424" s="78"/>
      <c r="I424" s="78"/>
      <c r="J424" s="79"/>
      <c r="K424" s="79"/>
      <c r="L424" s="78"/>
      <c r="M424" s="78"/>
      <c r="N424" s="78"/>
    </row>
    <row r="425" spans="1:14" x14ac:dyDescent="0.25">
      <c r="A425" s="93"/>
      <c r="B425" s="79"/>
      <c r="C425" s="79"/>
      <c r="D425" s="79"/>
      <c r="E425" s="78"/>
      <c r="F425" s="79"/>
      <c r="G425" s="78"/>
      <c r="H425" s="78"/>
      <c r="I425" s="78"/>
      <c r="J425" s="79"/>
      <c r="K425" s="79"/>
      <c r="L425" s="78"/>
      <c r="M425" s="78"/>
      <c r="N425" s="78"/>
    </row>
    <row r="426" spans="1:14" x14ac:dyDescent="0.25">
      <c r="A426" s="93"/>
      <c r="B426" s="79"/>
      <c r="C426" s="79"/>
      <c r="D426" s="79"/>
      <c r="E426" s="78"/>
      <c r="F426" s="79"/>
      <c r="G426" s="78"/>
      <c r="H426" s="78"/>
      <c r="I426" s="78"/>
      <c r="J426" s="79"/>
      <c r="K426" s="79"/>
      <c r="L426" s="78"/>
      <c r="M426" s="78"/>
      <c r="N426" s="78"/>
    </row>
    <row r="427" spans="1:14" x14ac:dyDescent="0.25">
      <c r="A427" s="93"/>
      <c r="B427" s="79"/>
      <c r="C427" s="79"/>
      <c r="D427" s="79"/>
      <c r="E427" s="78"/>
      <c r="F427" s="79"/>
      <c r="G427" s="78"/>
      <c r="H427" s="78"/>
      <c r="I427" s="78"/>
      <c r="J427" s="79"/>
      <c r="K427" s="79"/>
      <c r="L427" s="78"/>
      <c r="M427" s="78"/>
      <c r="N427" s="78"/>
    </row>
    <row r="428" spans="1:14" x14ac:dyDescent="0.25">
      <c r="A428" s="93"/>
      <c r="B428" s="79"/>
      <c r="C428" s="79"/>
      <c r="D428" s="79"/>
      <c r="E428" s="78"/>
      <c r="F428" s="79"/>
      <c r="G428" s="78"/>
      <c r="H428" s="78"/>
      <c r="I428" s="78"/>
      <c r="J428" s="79"/>
      <c r="K428" s="79"/>
      <c r="L428" s="78"/>
      <c r="M428" s="78"/>
      <c r="N428" s="78"/>
    </row>
    <row r="429" spans="1:14" x14ac:dyDescent="0.25">
      <c r="A429" s="93"/>
      <c r="B429" s="79"/>
      <c r="C429" s="79"/>
      <c r="D429" s="79"/>
      <c r="E429" s="78"/>
      <c r="F429" s="79"/>
      <c r="G429" s="78"/>
      <c r="H429" s="78"/>
      <c r="I429" s="78"/>
      <c r="J429" s="79"/>
      <c r="K429" s="79"/>
      <c r="L429" s="78"/>
      <c r="M429" s="78"/>
      <c r="N429" s="78"/>
    </row>
    <row r="430" spans="1:14" x14ac:dyDescent="0.25">
      <c r="A430" s="93"/>
      <c r="B430" s="79"/>
      <c r="C430" s="79"/>
      <c r="D430" s="79"/>
      <c r="E430" s="78"/>
      <c r="F430" s="79"/>
      <c r="G430" s="78"/>
      <c r="H430" s="78"/>
      <c r="I430" s="78"/>
      <c r="J430" s="79"/>
      <c r="K430" s="79"/>
      <c r="L430" s="78"/>
      <c r="M430" s="78"/>
      <c r="N430" s="78"/>
    </row>
    <row r="431" spans="1:14" x14ac:dyDescent="0.25">
      <c r="A431" s="93"/>
      <c r="B431" s="79"/>
      <c r="C431" s="79"/>
      <c r="D431" s="79"/>
      <c r="E431" s="78"/>
      <c r="F431" s="79"/>
      <c r="G431" s="78"/>
      <c r="H431" s="78"/>
      <c r="I431" s="78"/>
      <c r="J431" s="79"/>
      <c r="K431" s="79"/>
      <c r="L431" s="78"/>
      <c r="M431" s="78"/>
      <c r="N431" s="78"/>
    </row>
    <row r="432" spans="1:14" x14ac:dyDescent="0.25">
      <c r="A432" s="93"/>
      <c r="B432" s="79"/>
      <c r="C432" s="79"/>
      <c r="D432" s="79"/>
      <c r="E432" s="78"/>
      <c r="F432" s="79"/>
      <c r="G432" s="78"/>
      <c r="H432" s="78"/>
      <c r="I432" s="78"/>
      <c r="J432" s="79"/>
      <c r="K432" s="79"/>
      <c r="L432" s="78"/>
      <c r="M432" s="78"/>
      <c r="N432" s="78"/>
    </row>
    <row r="433" spans="1:14" x14ac:dyDescent="0.25">
      <c r="A433" s="93"/>
      <c r="B433" s="79"/>
      <c r="C433" s="79"/>
      <c r="D433" s="79"/>
      <c r="E433" s="78"/>
      <c r="F433" s="79"/>
      <c r="G433" s="78"/>
      <c r="H433" s="78"/>
      <c r="I433" s="78"/>
      <c r="J433" s="79"/>
      <c r="K433" s="79"/>
      <c r="L433" s="78"/>
      <c r="M433" s="78"/>
      <c r="N433" s="78"/>
    </row>
    <row r="434" spans="1:14" x14ac:dyDescent="0.25">
      <c r="A434" s="93"/>
      <c r="B434" s="79"/>
      <c r="C434" s="79"/>
      <c r="D434" s="79"/>
      <c r="E434" s="78"/>
      <c r="F434" s="79"/>
      <c r="G434" s="78"/>
      <c r="H434" s="78"/>
      <c r="I434" s="78"/>
      <c r="J434" s="79"/>
      <c r="K434" s="79"/>
      <c r="L434" s="78"/>
      <c r="M434" s="78"/>
      <c r="N434" s="78"/>
    </row>
    <row r="435" spans="1:14" x14ac:dyDescent="0.25">
      <c r="A435" s="93"/>
      <c r="B435" s="79"/>
      <c r="C435" s="79"/>
      <c r="D435" s="79"/>
      <c r="E435" s="78"/>
      <c r="F435" s="79"/>
      <c r="G435" s="78"/>
      <c r="H435" s="78"/>
      <c r="I435" s="78"/>
      <c r="J435" s="79"/>
      <c r="K435" s="79"/>
      <c r="L435" s="78"/>
      <c r="M435" s="78"/>
      <c r="N435" s="78"/>
    </row>
    <row r="436" spans="1:14" x14ac:dyDescent="0.25">
      <c r="A436" s="93"/>
      <c r="B436" s="79"/>
      <c r="C436" s="79"/>
      <c r="D436" s="79"/>
      <c r="E436" s="78"/>
      <c r="F436" s="79"/>
      <c r="G436" s="78"/>
      <c r="H436" s="78"/>
      <c r="I436" s="78"/>
      <c r="J436" s="79"/>
      <c r="K436" s="79"/>
      <c r="L436" s="78"/>
      <c r="M436" s="78"/>
      <c r="N436" s="78"/>
    </row>
    <row r="437" spans="1:14" x14ac:dyDescent="0.25">
      <c r="A437" s="93"/>
      <c r="B437" s="79"/>
      <c r="C437" s="79"/>
      <c r="D437" s="79"/>
      <c r="E437" s="78"/>
      <c r="F437" s="79"/>
      <c r="G437" s="78"/>
      <c r="H437" s="78"/>
      <c r="I437" s="78"/>
      <c r="J437" s="79"/>
      <c r="K437" s="79"/>
      <c r="L437" s="78"/>
      <c r="M437" s="78"/>
      <c r="N437" s="78"/>
    </row>
    <row r="438" spans="1:14" x14ac:dyDescent="0.25">
      <c r="A438" s="93"/>
      <c r="B438" s="79"/>
      <c r="C438" s="79"/>
      <c r="D438" s="79"/>
      <c r="E438" s="78"/>
      <c r="F438" s="79"/>
      <c r="G438" s="78"/>
      <c r="H438" s="78"/>
      <c r="I438" s="78"/>
      <c r="J438" s="79"/>
      <c r="K438" s="79"/>
      <c r="L438" s="78"/>
      <c r="M438" s="78"/>
      <c r="N438" s="78"/>
    </row>
    <row r="439" spans="1:14" x14ac:dyDescent="0.25">
      <c r="A439" s="93"/>
      <c r="B439" s="79"/>
      <c r="C439" s="79"/>
      <c r="D439" s="79"/>
      <c r="E439" s="78"/>
      <c r="F439" s="79"/>
      <c r="G439" s="78"/>
      <c r="H439" s="78"/>
      <c r="I439" s="78"/>
      <c r="J439" s="79"/>
      <c r="K439" s="79"/>
      <c r="L439" s="78"/>
      <c r="M439" s="78"/>
      <c r="N439" s="78"/>
    </row>
    <row r="440" spans="1:14" x14ac:dyDescent="0.25">
      <c r="A440" s="93"/>
      <c r="B440" s="79"/>
      <c r="C440" s="79"/>
      <c r="D440" s="79"/>
      <c r="E440" s="78"/>
      <c r="F440" s="79"/>
      <c r="G440" s="78"/>
      <c r="H440" s="78"/>
      <c r="I440" s="78"/>
      <c r="J440" s="79"/>
      <c r="K440" s="79"/>
      <c r="L440" s="78"/>
      <c r="M440" s="78"/>
      <c r="N440" s="78"/>
    </row>
    <row r="441" spans="1:14" x14ac:dyDescent="0.25">
      <c r="A441" s="93"/>
      <c r="B441" s="79"/>
      <c r="C441" s="79"/>
      <c r="D441" s="79"/>
      <c r="E441" s="78"/>
      <c r="F441" s="79"/>
      <c r="G441" s="78"/>
      <c r="H441" s="78"/>
      <c r="I441" s="78"/>
      <c r="J441" s="79"/>
      <c r="K441" s="79"/>
      <c r="L441" s="78"/>
      <c r="M441" s="78"/>
      <c r="N441" s="78"/>
    </row>
    <row r="442" spans="1:14" x14ac:dyDescent="0.25">
      <c r="A442" s="93"/>
      <c r="B442" s="79"/>
      <c r="C442" s="79"/>
      <c r="D442" s="79"/>
      <c r="E442" s="78"/>
      <c r="F442" s="79"/>
      <c r="G442" s="78"/>
      <c r="H442" s="78"/>
      <c r="I442" s="78"/>
      <c r="J442" s="79"/>
      <c r="K442" s="79"/>
      <c r="L442" s="78"/>
      <c r="M442" s="78"/>
      <c r="N442" s="78"/>
    </row>
    <row r="443" spans="1:14" x14ac:dyDescent="0.25">
      <c r="A443" s="93"/>
      <c r="B443" s="79"/>
      <c r="C443" s="79"/>
      <c r="D443" s="79"/>
      <c r="E443" s="78"/>
      <c r="F443" s="79"/>
      <c r="G443" s="78"/>
      <c r="H443" s="78"/>
      <c r="I443" s="78"/>
      <c r="J443" s="79"/>
      <c r="K443" s="79"/>
      <c r="L443" s="78"/>
      <c r="M443" s="78"/>
      <c r="N443" s="78"/>
    </row>
    <row r="444" spans="1:14" x14ac:dyDescent="0.25">
      <c r="A444" s="93"/>
      <c r="B444" s="79"/>
      <c r="C444" s="79"/>
      <c r="D444" s="79"/>
      <c r="E444" s="78"/>
      <c r="F444" s="79"/>
      <c r="G444" s="78"/>
      <c r="H444" s="78"/>
      <c r="I444" s="78"/>
      <c r="J444" s="79"/>
      <c r="K444" s="79"/>
      <c r="L444" s="78"/>
      <c r="M444" s="78"/>
      <c r="N444" s="78"/>
    </row>
    <row r="445" spans="1:14" x14ac:dyDescent="0.25">
      <c r="A445" s="93"/>
      <c r="B445" s="79"/>
      <c r="C445" s="79"/>
      <c r="D445" s="79"/>
      <c r="E445" s="78"/>
      <c r="F445" s="79"/>
      <c r="G445" s="78"/>
      <c r="H445" s="78"/>
      <c r="I445" s="78"/>
      <c r="J445" s="79"/>
      <c r="K445" s="79"/>
      <c r="L445" s="78"/>
      <c r="M445" s="78"/>
      <c r="N445" s="78"/>
    </row>
    <row r="446" spans="1:14" x14ac:dyDescent="0.25">
      <c r="A446" s="93"/>
      <c r="B446" s="79"/>
      <c r="C446" s="79"/>
      <c r="D446" s="79"/>
      <c r="E446" s="78"/>
      <c r="F446" s="79"/>
      <c r="G446" s="78"/>
      <c r="H446" s="78"/>
      <c r="I446" s="78"/>
      <c r="J446" s="79"/>
      <c r="K446" s="79"/>
      <c r="L446" s="78"/>
      <c r="M446" s="78"/>
      <c r="N446" s="78"/>
    </row>
    <row r="447" spans="1:14" x14ac:dyDescent="0.25">
      <c r="A447" s="93"/>
      <c r="B447" s="79"/>
      <c r="C447" s="79"/>
      <c r="D447" s="79"/>
      <c r="E447" s="78"/>
      <c r="F447" s="79"/>
      <c r="G447" s="78"/>
      <c r="H447" s="78"/>
      <c r="I447" s="78"/>
      <c r="J447" s="79"/>
      <c r="K447" s="79"/>
      <c r="L447" s="78"/>
      <c r="M447" s="78"/>
      <c r="N447" s="78"/>
    </row>
    <row r="448" spans="1:14" x14ac:dyDescent="0.25">
      <c r="A448" s="93"/>
      <c r="B448" s="79"/>
      <c r="C448" s="79"/>
      <c r="D448" s="79"/>
      <c r="E448" s="78"/>
      <c r="F448" s="79"/>
      <c r="G448" s="78"/>
      <c r="H448" s="78"/>
      <c r="I448" s="78"/>
      <c r="J448" s="79"/>
      <c r="K448" s="79"/>
      <c r="L448" s="78"/>
      <c r="M448" s="78"/>
      <c r="N448" s="78"/>
    </row>
    <row r="449" spans="1:14" x14ac:dyDescent="0.25">
      <c r="A449" s="93"/>
      <c r="B449" s="79"/>
      <c r="C449" s="79"/>
      <c r="D449" s="79"/>
      <c r="E449" s="78"/>
      <c r="F449" s="79"/>
      <c r="G449" s="78"/>
      <c r="H449" s="78"/>
      <c r="I449" s="78"/>
      <c r="J449" s="79"/>
      <c r="K449" s="79"/>
      <c r="L449" s="78"/>
      <c r="M449" s="78"/>
      <c r="N449" s="78"/>
    </row>
    <row r="450" spans="1:14" x14ac:dyDescent="0.25">
      <c r="A450" s="93"/>
      <c r="B450" s="79"/>
      <c r="C450" s="79"/>
      <c r="D450" s="79"/>
      <c r="E450" s="78"/>
      <c r="F450" s="79"/>
      <c r="G450" s="78"/>
      <c r="H450" s="78"/>
      <c r="I450" s="78"/>
      <c r="J450" s="79"/>
      <c r="K450" s="79"/>
      <c r="L450" s="78"/>
      <c r="M450" s="78"/>
      <c r="N450" s="78"/>
    </row>
    <row r="451" spans="1:14" x14ac:dyDescent="0.25">
      <c r="A451" s="93"/>
      <c r="B451" s="79"/>
      <c r="C451" s="79"/>
      <c r="D451" s="79"/>
      <c r="E451" s="78"/>
      <c r="F451" s="79"/>
      <c r="G451" s="78"/>
      <c r="H451" s="78"/>
      <c r="I451" s="78"/>
      <c r="J451" s="79"/>
      <c r="K451" s="79"/>
      <c r="L451" s="78"/>
      <c r="M451" s="78"/>
      <c r="N451" s="78"/>
    </row>
    <row r="452" spans="1:14" x14ac:dyDescent="0.25">
      <c r="A452" s="93"/>
      <c r="B452" s="79"/>
      <c r="C452" s="79"/>
      <c r="D452" s="79"/>
      <c r="E452" s="78"/>
      <c r="F452" s="79"/>
      <c r="G452" s="78"/>
      <c r="H452" s="78"/>
      <c r="I452" s="78"/>
      <c r="J452" s="79"/>
      <c r="K452" s="79"/>
      <c r="L452" s="78"/>
      <c r="M452" s="78"/>
      <c r="N452" s="78"/>
    </row>
    <row r="453" spans="1:14" x14ac:dyDescent="0.25">
      <c r="A453" s="93"/>
      <c r="B453" s="79"/>
      <c r="C453" s="79"/>
      <c r="D453" s="79"/>
      <c r="E453" s="78"/>
      <c r="F453" s="79"/>
      <c r="G453" s="78"/>
      <c r="H453" s="78"/>
      <c r="I453" s="78"/>
      <c r="J453" s="79"/>
      <c r="K453" s="79"/>
      <c r="L453" s="78"/>
      <c r="M453" s="78"/>
      <c r="N453" s="78"/>
    </row>
    <row r="454" spans="1:14" x14ac:dyDescent="0.25">
      <c r="A454" s="93"/>
      <c r="B454" s="79"/>
      <c r="C454" s="79"/>
      <c r="D454" s="79"/>
      <c r="E454" s="78"/>
      <c r="F454" s="79"/>
      <c r="G454" s="78"/>
      <c r="H454" s="78"/>
      <c r="I454" s="78"/>
      <c r="J454" s="79"/>
      <c r="K454" s="79"/>
      <c r="L454" s="78"/>
      <c r="M454" s="78"/>
      <c r="N454" s="78"/>
    </row>
    <row r="455" spans="1:14" x14ac:dyDescent="0.25">
      <c r="A455" s="93"/>
      <c r="B455" s="79"/>
      <c r="C455" s="79"/>
      <c r="D455" s="79"/>
      <c r="E455" s="78"/>
      <c r="F455" s="79"/>
      <c r="G455" s="78"/>
      <c r="H455" s="78"/>
      <c r="I455" s="78"/>
      <c r="J455" s="79"/>
      <c r="K455" s="79"/>
      <c r="L455" s="78"/>
      <c r="M455" s="78"/>
      <c r="N455" s="78"/>
    </row>
    <row r="456" spans="1:14" x14ac:dyDescent="0.25">
      <c r="A456" s="93"/>
      <c r="B456" s="79"/>
      <c r="C456" s="79"/>
      <c r="D456" s="79"/>
      <c r="E456" s="78"/>
      <c r="F456" s="79"/>
      <c r="G456" s="78"/>
      <c r="H456" s="78"/>
      <c r="I456" s="78"/>
      <c r="J456" s="79"/>
      <c r="K456" s="79"/>
      <c r="L456" s="78"/>
      <c r="M456" s="78"/>
      <c r="N456" s="78"/>
    </row>
    <row r="457" spans="1:14" x14ac:dyDescent="0.25">
      <c r="A457" s="93"/>
      <c r="B457" s="79"/>
      <c r="C457" s="79"/>
      <c r="D457" s="79"/>
      <c r="E457" s="78"/>
      <c r="F457" s="79"/>
      <c r="G457" s="78"/>
      <c r="H457" s="78"/>
      <c r="I457" s="78"/>
      <c r="J457" s="79"/>
      <c r="K457" s="79"/>
      <c r="L457" s="78"/>
      <c r="M457" s="78"/>
      <c r="N457" s="78"/>
    </row>
    <row r="458" spans="1:14" x14ac:dyDescent="0.25">
      <c r="A458" s="93"/>
      <c r="B458" s="79"/>
      <c r="C458" s="79"/>
      <c r="D458" s="79"/>
      <c r="E458" s="78"/>
      <c r="F458" s="79"/>
      <c r="G458" s="78"/>
      <c r="H458" s="78"/>
      <c r="I458" s="78"/>
      <c r="J458" s="79"/>
      <c r="K458" s="79"/>
      <c r="L458" s="78"/>
      <c r="M458" s="78"/>
      <c r="N458" s="78"/>
    </row>
    <row r="459" spans="1:14" x14ac:dyDescent="0.25">
      <c r="A459" s="93"/>
      <c r="B459" s="79"/>
      <c r="C459" s="79"/>
      <c r="D459" s="79"/>
      <c r="E459" s="78"/>
      <c r="F459" s="79"/>
      <c r="G459" s="78"/>
      <c r="H459" s="78"/>
      <c r="I459" s="78"/>
      <c r="J459" s="79"/>
      <c r="K459" s="79"/>
      <c r="L459" s="78"/>
      <c r="M459" s="78"/>
      <c r="N459" s="78"/>
    </row>
    <row r="460" spans="1:14" x14ac:dyDescent="0.25">
      <c r="A460" s="93"/>
      <c r="B460" s="79"/>
      <c r="C460" s="79"/>
      <c r="D460" s="79"/>
      <c r="E460" s="78"/>
      <c r="F460" s="79"/>
      <c r="G460" s="78"/>
      <c r="H460" s="78"/>
      <c r="I460" s="78"/>
      <c r="J460" s="79"/>
      <c r="K460" s="79"/>
      <c r="L460" s="78"/>
      <c r="M460" s="78"/>
      <c r="N460" s="78"/>
    </row>
    <row r="461" spans="1:14" x14ac:dyDescent="0.25">
      <c r="A461" s="93"/>
      <c r="B461" s="79"/>
      <c r="C461" s="79"/>
      <c r="D461" s="79"/>
      <c r="E461" s="78"/>
      <c r="F461" s="79"/>
      <c r="G461" s="78"/>
      <c r="H461" s="78"/>
      <c r="I461" s="78"/>
      <c r="J461" s="79"/>
      <c r="K461" s="79"/>
      <c r="L461" s="78"/>
      <c r="M461" s="78"/>
      <c r="N461" s="78"/>
    </row>
    <row r="462" spans="1:14" x14ac:dyDescent="0.25">
      <c r="A462" s="93"/>
      <c r="B462" s="79"/>
      <c r="C462" s="79"/>
      <c r="D462" s="79"/>
      <c r="E462" s="78"/>
      <c r="F462" s="79"/>
      <c r="G462" s="78"/>
      <c r="H462" s="78"/>
      <c r="I462" s="78"/>
      <c r="J462" s="79"/>
      <c r="K462" s="79"/>
      <c r="L462" s="78"/>
      <c r="M462" s="78"/>
      <c r="N462" s="78"/>
    </row>
    <row r="463" spans="1:14" x14ac:dyDescent="0.25">
      <c r="A463" s="93"/>
      <c r="B463" s="79"/>
      <c r="C463" s="79"/>
      <c r="D463" s="79"/>
      <c r="E463" s="78"/>
      <c r="F463" s="79"/>
      <c r="G463" s="78"/>
      <c r="H463" s="78"/>
      <c r="I463" s="78"/>
      <c r="J463" s="79"/>
      <c r="K463" s="79"/>
      <c r="L463" s="78"/>
      <c r="M463" s="78"/>
      <c r="N463" s="78"/>
    </row>
    <row r="464" spans="1:14" x14ac:dyDescent="0.25">
      <c r="A464" s="93"/>
      <c r="B464" s="79"/>
      <c r="C464" s="79"/>
      <c r="D464" s="79"/>
      <c r="E464" s="78"/>
      <c r="F464" s="79"/>
      <c r="G464" s="78"/>
      <c r="H464" s="78"/>
      <c r="I464" s="78"/>
      <c r="J464" s="79"/>
      <c r="K464" s="79"/>
      <c r="L464" s="78"/>
      <c r="M464" s="78"/>
      <c r="N464" s="78"/>
    </row>
    <row r="465" spans="1:14" x14ac:dyDescent="0.25">
      <c r="A465" s="93"/>
      <c r="B465" s="79"/>
      <c r="C465" s="79"/>
      <c r="D465" s="79"/>
      <c r="E465" s="78"/>
      <c r="F465" s="79"/>
      <c r="G465" s="78"/>
      <c r="H465" s="78"/>
      <c r="I465" s="78"/>
      <c r="J465" s="79"/>
      <c r="K465" s="79"/>
      <c r="L465" s="78"/>
      <c r="M465" s="78"/>
      <c r="N465" s="78"/>
    </row>
    <row r="466" spans="1:14" x14ac:dyDescent="0.25">
      <c r="A466" s="93"/>
      <c r="B466" s="79"/>
      <c r="C466" s="79"/>
      <c r="D466" s="79"/>
      <c r="E466" s="78"/>
      <c r="F466" s="79"/>
      <c r="G466" s="78"/>
      <c r="H466" s="78"/>
      <c r="I466" s="78"/>
      <c r="J466" s="79"/>
      <c r="K466" s="79"/>
      <c r="L466" s="78"/>
      <c r="M466" s="78"/>
      <c r="N466" s="78"/>
    </row>
    <row r="467" spans="1:14" x14ac:dyDescent="0.25">
      <c r="A467" s="93"/>
      <c r="B467" s="79"/>
      <c r="C467" s="79"/>
      <c r="D467" s="79"/>
      <c r="E467" s="78"/>
      <c r="F467" s="79"/>
      <c r="G467" s="78"/>
      <c r="H467" s="78"/>
      <c r="I467" s="78"/>
      <c r="J467" s="79"/>
      <c r="K467" s="79"/>
      <c r="L467" s="78"/>
      <c r="M467" s="78"/>
      <c r="N467" s="78"/>
    </row>
    <row r="468" spans="1:14" x14ac:dyDescent="0.25">
      <c r="A468" s="93"/>
      <c r="B468" s="79"/>
      <c r="C468" s="79"/>
      <c r="D468" s="79"/>
      <c r="E468" s="78"/>
      <c r="F468" s="79"/>
      <c r="G468" s="78"/>
      <c r="H468" s="78"/>
      <c r="I468" s="78"/>
      <c r="J468" s="79"/>
      <c r="K468" s="79"/>
      <c r="L468" s="78"/>
      <c r="M468" s="78"/>
      <c r="N468" s="7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9" sqref="D9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46</v>
      </c>
      <c r="C2" s="3" t="s">
        <v>47</v>
      </c>
      <c r="D2" s="3" t="s">
        <v>48</v>
      </c>
      <c r="E2" s="3" t="s">
        <v>49</v>
      </c>
      <c r="F2" s="3" t="s">
        <v>50</v>
      </c>
      <c r="G2" s="4" t="s">
        <v>51</v>
      </c>
    </row>
    <row r="3" spans="1:7" x14ac:dyDescent="0.25">
      <c r="A3" s="5" t="s">
        <v>52</v>
      </c>
      <c r="B3" s="163" t="s">
        <v>53</v>
      </c>
      <c r="C3" s="163"/>
      <c r="D3" s="163"/>
      <c r="E3" s="163"/>
      <c r="F3" s="163"/>
      <c r="G3" s="164"/>
    </row>
    <row r="4" spans="1:7" x14ac:dyDescent="0.25">
      <c r="A4" s="7" t="str">
        <f>IF([2]GR!A4="", "", [2]GR!A4)</f>
        <v xml:space="preserve">Greece </v>
      </c>
      <c r="B4" s="7">
        <f>IF([2]GR!B4="", "", [2]GR!B4)</f>
        <v>4.0488861286694489</v>
      </c>
      <c r="C4" s="7">
        <f>IF([2]GR!C4="", "", [2]GR!C4)</f>
        <v>-2.3380732084724909</v>
      </c>
      <c r="D4" s="7">
        <f>IF([2]GR!D4="", "", [2]GR!D4)</f>
        <v>-7.3237624349090318</v>
      </c>
      <c r="E4" s="7">
        <f>IF([2]GR!E4="", "", [2]GR!E4)</f>
        <v>-5.2715627742135451</v>
      </c>
      <c r="F4" s="7">
        <f>IF([2]GR!F4="", "", [2]GR!F4)</f>
        <v>0.65397144827359366</v>
      </c>
      <c r="G4" s="8">
        <f>IF([2]GR!G4="", "", [2]GR!G4)</f>
        <v>1.8327773908533018E-3</v>
      </c>
    </row>
    <row r="5" spans="1:7" x14ac:dyDescent="0.25">
      <c r="A5" s="6" t="s">
        <v>54</v>
      </c>
      <c r="B5" s="9">
        <f>IF([2]GR!B5="", "", [2]GR!B5)</f>
        <v>2.2591320180928021</v>
      </c>
      <c r="C5" s="9">
        <f>IF([2]GR!C5="", "", [2]GR!C5)</f>
        <v>-1.9801971788863781</v>
      </c>
      <c r="D5" s="9">
        <f>IF([2]GR!D5="", "", [2]GR!D5)</f>
        <v>1.926149849253922</v>
      </c>
      <c r="E5" s="9">
        <f>IF([2]GR!E5="", "", [2]GR!E5)</f>
        <v>-0.12186808725527243</v>
      </c>
      <c r="F5" s="9">
        <f>IF([2]GR!F5="", "", [2]GR!F5)</f>
        <v>1.366868420132672</v>
      </c>
      <c r="G5" s="10">
        <f>IF([2]GR!G5="", "", [2]GR!G5)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55</v>
      </c>
      <c r="B7" s="15"/>
      <c r="C7" s="15"/>
      <c r="D7" s="15"/>
      <c r="E7" s="15"/>
      <c r="F7" s="15"/>
      <c r="G7" s="16"/>
    </row>
    <row r="8" spans="1:7" x14ac:dyDescent="0.25">
      <c r="A8" s="7" t="str">
        <f>IF([2]GR!A8="", "", [2]GR!A8)</f>
        <v xml:space="preserve">Greece </v>
      </c>
      <c r="B8" s="7">
        <f>IF([2]GR!B8="", "", [2]GR!B8)</f>
        <v>62.1</v>
      </c>
      <c r="C8" s="7">
        <f>IF([2]GR!C8="", "", [2]GR!C8)</f>
        <v>65.8</v>
      </c>
      <c r="D8" s="7">
        <f>IF([2]GR!D8="", "", [2]GR!D8)</f>
        <v>65.599999999999994</v>
      </c>
      <c r="E8" s="7">
        <f>IF([2]GR!E8="", "", [2]GR!E8)</f>
        <v>59.6</v>
      </c>
      <c r="F8" s="7">
        <f>IF([2]GR!F8="", "", [2]GR!F8)</f>
        <v>52.9</v>
      </c>
      <c r="G8" s="8">
        <f>IF([2]GR!G8="", "", [2]GR!G8)</f>
        <v>54.9</v>
      </c>
    </row>
    <row r="9" spans="1:7" x14ac:dyDescent="0.25">
      <c r="A9" s="6" t="s">
        <v>54</v>
      </c>
      <c r="B9" s="7">
        <f>IF([2]GR!B9="", "", [2]GR!B9)</f>
        <v>66.5</v>
      </c>
      <c r="C9" s="7">
        <f>IF([2]GR!C9="", "", [2]GR!C9)</f>
        <v>69.8</v>
      </c>
      <c r="D9" s="7">
        <f>IF([2]GR!D9="", "", [2]GR!D9)</f>
        <v>68.900000000000006</v>
      </c>
      <c r="E9" s="7">
        <f>IF([2]GR!E9="", "", [2]GR!E9)</f>
        <v>68.599999999999994</v>
      </c>
      <c r="F9" s="7">
        <f>IF([2]GR!F9="", "", [2]GR!F9)</f>
        <v>68.400000000000006</v>
      </c>
      <c r="G9" s="8">
        <f>IF([2]GR!G9="", "", [2]GR!G9)</f>
        <v>70.099999999999994</v>
      </c>
    </row>
    <row r="10" spans="1:7" x14ac:dyDescent="0.25">
      <c r="A10" s="14" t="s">
        <v>56</v>
      </c>
      <c r="B10" s="7"/>
      <c r="C10" s="7"/>
      <c r="D10" s="7"/>
      <c r="E10" s="7"/>
      <c r="F10" s="7"/>
      <c r="G10" s="8"/>
    </row>
    <row r="11" spans="1:7" x14ac:dyDescent="0.25">
      <c r="A11" s="7" t="str">
        <f>IF([2]GR!A11="", "", [2]GR!A11)</f>
        <v xml:space="preserve">Greece </v>
      </c>
      <c r="B11" s="7">
        <f>IF([2]GR!B11="", "", [2]GR!B11)</f>
        <v>11.2</v>
      </c>
      <c r="C11" s="7">
        <f>IF([2]GR!C11="", "", [2]GR!C11)</f>
        <v>8.4</v>
      </c>
      <c r="D11" s="7">
        <f>IF([2]GR!D11="", "", [2]GR!D11)</f>
        <v>9.6</v>
      </c>
      <c r="E11" s="7">
        <f>IF([2]GR!E11="", "", [2]GR!E11)</f>
        <v>17.899999999999999</v>
      </c>
      <c r="F11" s="7">
        <f>IF([2]GR!F11="", "", [2]GR!F11)</f>
        <v>27.5</v>
      </c>
      <c r="G11" s="8">
        <f>IF([2]GR!G11="", "", [2]GR!G11)</f>
        <v>24.9</v>
      </c>
    </row>
    <row r="12" spans="1:7" x14ac:dyDescent="0.25">
      <c r="A12" s="17" t="s">
        <v>54</v>
      </c>
      <c r="B12" s="9">
        <f>IF([2]GR!B12="", "", [2]GR!B12)</f>
        <v>9.1999999999999993</v>
      </c>
      <c r="C12" s="9">
        <f>IF([2]GR!C12="", "", [2]GR!C12)</f>
        <v>7.1</v>
      </c>
      <c r="D12" s="9">
        <f>IF([2]GR!D12="", "", [2]GR!D12)</f>
        <v>8.9</v>
      </c>
      <c r="E12" s="9">
        <f>IF([2]GR!E12="", "", [2]GR!E12)</f>
        <v>9.6</v>
      </c>
      <c r="F12" s="9">
        <f>IF([2]GR!F12="", "", [2]GR!F12)</f>
        <v>10.8</v>
      </c>
      <c r="G12" s="10">
        <f>IF([2]GR!G12="", "", [2]GR!G12)</f>
        <v>9.3000000000000007</v>
      </c>
    </row>
    <row r="13" spans="1:7" x14ac:dyDescent="0.25">
      <c r="A13" s="165" t="s">
        <v>57</v>
      </c>
      <c r="B13" s="166"/>
      <c r="C13" s="166"/>
      <c r="D13" s="166"/>
      <c r="E13" s="166"/>
      <c r="F13" s="166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18" sqref="A18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119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58</v>
      </c>
      <c r="B3" s="167" t="s">
        <v>59</v>
      </c>
      <c r="C3" s="167"/>
      <c r="D3" s="167"/>
      <c r="E3" s="167"/>
      <c r="F3" s="167"/>
      <c r="G3" s="168"/>
    </row>
    <row r="4" spans="1:7" x14ac:dyDescent="0.25">
      <c r="A4" s="7" t="str">
        <f>IF([2]GR!A18="", "", [2]GR!A18)</f>
        <v xml:space="preserve">Greece </v>
      </c>
      <c r="B4" s="7">
        <f>IF([2]GR!B18="", "", [2]GR!B18)</f>
        <v>-4.0999999999999996</v>
      </c>
      <c r="C4" s="7">
        <f>IF([2]GR!C18="", "", [2]GR!C18)</f>
        <v>-6.7</v>
      </c>
      <c r="D4" s="7">
        <f>IF([2]GR!D18="", "", [2]GR!D18)</f>
        <v>-15.2</v>
      </c>
      <c r="E4" s="7">
        <f>IF([2]GR!E18="", "", [2]GR!E18)</f>
        <v>-10.199999999999999</v>
      </c>
      <c r="F4" s="7">
        <f>IF([2]GR!F18="", "", [2]GR!F18)</f>
        <v>-13</v>
      </c>
      <c r="G4" s="8">
        <f>IF([2]GR!G18="", "", [2]GR!G18)</f>
        <v>-7.2</v>
      </c>
    </row>
    <row r="5" spans="1:7" x14ac:dyDescent="0.25">
      <c r="A5" s="6" t="s">
        <v>54</v>
      </c>
      <c r="B5" s="7">
        <f>IF([2]GR!B19="", "", [2]GR!B19)</f>
        <v>0</v>
      </c>
      <c r="C5" s="7">
        <f>IF([2]GR!C19="", "", [2]GR!C19)</f>
        <v>-0.9</v>
      </c>
      <c r="D5" s="7">
        <f>IF([2]GR!D19="", "", [2]GR!D19)</f>
        <v>-6.7</v>
      </c>
      <c r="E5" s="7">
        <f>IF([2]GR!E19="", "", [2]GR!E19)</f>
        <v>-4.5</v>
      </c>
      <c r="F5" s="7">
        <f>IF([2]GR!F19="", "", [2]GR!F19)</f>
        <v>-3.3</v>
      </c>
      <c r="G5" s="8">
        <f>IF([2]GR!G19="", "", [2]GR!G19)</f>
        <v>-2.4</v>
      </c>
    </row>
    <row r="6" spans="1:7" ht="25.5" customHeight="1" x14ac:dyDescent="0.25">
      <c r="A6" s="21" t="s">
        <v>60</v>
      </c>
      <c r="B6" s="7"/>
      <c r="C6" s="7"/>
      <c r="D6" s="7"/>
      <c r="E6" s="7"/>
      <c r="F6" s="7"/>
      <c r="G6" s="8"/>
    </row>
    <row r="7" spans="1:7" x14ac:dyDescent="0.25">
      <c r="A7" s="7" t="str">
        <f>IF([2]GR!A21="", "", [2]GR!A21)</f>
        <v xml:space="preserve">Greece </v>
      </c>
      <c r="B7" s="7">
        <f>IF([2]GR!B21="", "", [2]GR!B21)</f>
        <v>104.9</v>
      </c>
      <c r="C7" s="7">
        <f>IF([2]GR!C21="", "", [2]GR!C21)</f>
        <v>103.1</v>
      </c>
      <c r="D7" s="7">
        <f>IF([2]GR!D21="", "", [2]GR!D21)</f>
        <v>126.7</v>
      </c>
      <c r="E7" s="7">
        <f>IF([2]GR!E21="", "", [2]GR!E21)</f>
        <v>172.1</v>
      </c>
      <c r="F7" s="7">
        <f>IF([2]GR!F21="", "", [2]GR!F21)</f>
        <v>177.7</v>
      </c>
      <c r="G7" s="8">
        <f>IF([2]GR!G21="", "", [2]GR!G21)</f>
        <v>176.9</v>
      </c>
    </row>
    <row r="8" spans="1:7" x14ac:dyDescent="0.25">
      <c r="A8" s="6" t="s">
        <v>54</v>
      </c>
      <c r="B8" s="7">
        <f>IF([2]GR!B22="", "", [2]GR!B22)</f>
        <v>60.6</v>
      </c>
      <c r="C8" s="7">
        <f>IF([2]GR!C22="", "", [2]GR!C22)</f>
        <v>57.9</v>
      </c>
      <c r="D8" s="7">
        <f>IF([2]GR!D22="", "", [2]GR!D22)</f>
        <v>73.099999999999994</v>
      </c>
      <c r="E8" s="7">
        <f>IF([2]GR!E22="", "", [2]GR!E22)</f>
        <v>81.099999999999994</v>
      </c>
      <c r="F8" s="7">
        <f>IF([2]GR!F22="", "", [2]GR!F22)</f>
        <v>85.5</v>
      </c>
      <c r="G8" s="8">
        <f>IF([2]GR!G22="", "", [2]GR!G22)</f>
        <v>85.2</v>
      </c>
    </row>
    <row r="9" spans="1:7" ht="21" customHeight="1" x14ac:dyDescent="0.25">
      <c r="A9" s="22" t="s">
        <v>61</v>
      </c>
      <c r="B9" s="7"/>
      <c r="C9" s="7"/>
      <c r="D9" s="7"/>
      <c r="E9" s="7"/>
      <c r="F9" s="7"/>
      <c r="G9" s="8"/>
    </row>
    <row r="10" spans="1:7" x14ac:dyDescent="0.25">
      <c r="A10" s="7" t="str">
        <f>IF([2]GR!A24="", "", [2]GR!A24)</f>
        <v xml:space="preserve">Greece </v>
      </c>
      <c r="B10" s="7">
        <f>IF([2]GR!B24="", "", [2]GR!B24)</f>
        <v>5.0999999999999996</v>
      </c>
      <c r="C10" s="7">
        <f>IF([2]GR!C24="", "", [2]GR!C24)</f>
        <v>4.9000000000000004</v>
      </c>
      <c r="D10" s="7">
        <f>IF([2]GR!D24="", "", [2]GR!D24)</f>
        <v>5.7</v>
      </c>
      <c r="E10" s="7">
        <f>IF([2]GR!E24="", "", [2]GR!E24)</f>
        <v>2.4</v>
      </c>
      <c r="F10" s="7">
        <f>IF([2]GR!F24="", "", [2]GR!F24)</f>
        <v>3.4</v>
      </c>
      <c r="G10" s="8">
        <f>IF([2]GR!G24="", "", [2]GR!G24)</f>
        <v>3.8</v>
      </c>
    </row>
    <row r="11" spans="1:7" x14ac:dyDescent="0.25">
      <c r="A11" s="17" t="s">
        <v>54</v>
      </c>
      <c r="B11" s="9">
        <f>IF([2]GR!B25="", "", [2]GR!B25)</f>
        <v>2.9</v>
      </c>
      <c r="C11" s="9">
        <f>IF([2]GR!C25="", "", [2]GR!C25)</f>
        <v>3.2</v>
      </c>
      <c r="D11" s="9">
        <f>IF([2]GR!D25="", "", [2]GR!D25)</f>
        <v>3.7</v>
      </c>
      <c r="E11" s="9">
        <f>IF([2]GR!E25="", "", [2]GR!E25)</f>
        <v>3.3</v>
      </c>
      <c r="F11" s="9">
        <f>IF([2]GR!F25="", "", [2]GR!F25)</f>
        <v>3</v>
      </c>
      <c r="G11" s="10">
        <f>IF([2]GR!G25="", "", [2]GR!G25)</f>
        <v>2.9</v>
      </c>
    </row>
    <row r="12" spans="1:7" x14ac:dyDescent="0.25">
      <c r="A12" s="23" t="s">
        <v>117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15" sqref="H15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121</v>
      </c>
    </row>
    <row r="2" spans="1:9" x14ac:dyDescent="0.25">
      <c r="A2" s="25"/>
      <c r="B2" s="169">
        <v>2007</v>
      </c>
      <c r="C2" s="170"/>
      <c r="D2" s="170"/>
      <c r="E2" s="171"/>
      <c r="F2" s="169">
        <v>2016</v>
      </c>
      <c r="G2" s="170"/>
      <c r="H2" s="170"/>
      <c r="I2" s="171"/>
    </row>
    <row r="3" spans="1:9" ht="31.5" x14ac:dyDescent="0.25">
      <c r="A3" s="26"/>
      <c r="B3" s="58" t="s">
        <v>62</v>
      </c>
      <c r="C3" s="59" t="s">
        <v>63</v>
      </c>
      <c r="D3" s="59" t="s">
        <v>64</v>
      </c>
      <c r="E3" s="60" t="s">
        <v>65</v>
      </c>
      <c r="F3" s="58" t="s">
        <v>62</v>
      </c>
      <c r="G3" s="59" t="s">
        <v>63</v>
      </c>
      <c r="H3" s="59" t="s">
        <v>64</v>
      </c>
      <c r="I3" s="60" t="s">
        <v>65</v>
      </c>
    </row>
    <row r="4" spans="1:9" x14ac:dyDescent="0.25">
      <c r="A4" s="25" t="s">
        <v>66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9" t="s">
        <v>67</v>
      </c>
      <c r="B5" s="114">
        <f>IF([3]GR!B30="", "", [3]GR!B30)</f>
        <v>15688.152087306351</v>
      </c>
      <c r="C5" s="115">
        <f>IF([3]GR!C30="", "", [3]GR!C30)</f>
        <v>4270.701545690632</v>
      </c>
      <c r="D5" s="115">
        <f>IF([3]GR!D30="", "", [3]GR!D30)</f>
        <v>0</v>
      </c>
      <c r="E5" s="116">
        <f>IF([3]GR!E30="", "", [3]GR!E30)</f>
        <v>19958.853632996983</v>
      </c>
      <c r="F5" s="114">
        <f>IF([3]GR!F30="", "", [3]GR!F30)</f>
        <v>15688.792916898761</v>
      </c>
      <c r="G5" s="115">
        <f>IF([3]GR!G30="", "", [3]GR!G30)</f>
        <v>39.705883</v>
      </c>
      <c r="H5" s="115">
        <f>IF([3]GR!H30="", "", [3]GR!H30)</f>
        <v>0</v>
      </c>
      <c r="I5" s="116">
        <f>IF([3]GR!I30="", "", [3]GR!I30)</f>
        <v>15728.498799898762</v>
      </c>
    </row>
    <row r="6" spans="1:9" x14ac:dyDescent="0.25">
      <c r="A6" s="69" t="s">
        <v>68</v>
      </c>
      <c r="B6" s="114">
        <f>IF([3]GR!B31="", "", [3]GR!B31)</f>
        <v>158.30895469364901</v>
      </c>
      <c r="C6" s="115">
        <f>IF([3]GR!C31="", "", [3]GR!C31)</f>
        <v>55.407385309367314</v>
      </c>
      <c r="D6" s="115">
        <f>IF([3]GR!D31="", "", [3]GR!D31)</f>
        <v>0</v>
      </c>
      <c r="E6" s="116">
        <f>IF([3]GR!E31="", "", [3]GR!E31)</f>
        <v>213.71634000301634</v>
      </c>
      <c r="F6" s="114">
        <f>IF([3]GR!F31="", "", [3]GR!F31)</f>
        <v>157.66812510123819</v>
      </c>
      <c r="G6" s="115">
        <f>IF([3]GR!G31="", "", [3]GR!G31)</f>
        <v>0</v>
      </c>
      <c r="H6" s="115">
        <f>IF([3]GR!H31="", "", [3]GR!H31)</f>
        <v>0</v>
      </c>
      <c r="I6" s="116">
        <f>IF([3]GR!I31="", "", [3]GR!I31)</f>
        <v>157.66812510123819</v>
      </c>
    </row>
    <row r="7" spans="1:9" x14ac:dyDescent="0.25">
      <c r="A7" s="69" t="s">
        <v>65</v>
      </c>
      <c r="B7" s="114">
        <f>IF([3]GR!B32="", "", [3]GR!B32)</f>
        <v>15846.461042000001</v>
      </c>
      <c r="C7" s="115">
        <f>IF([3]GR!C32="", "", [3]GR!C32)</f>
        <v>4326.1089309999988</v>
      </c>
      <c r="D7" s="115">
        <f>IF([3]GR!D32="", "", [3]GR!D32)</f>
        <v>0</v>
      </c>
      <c r="E7" s="116">
        <f>IF([3]GR!E32="", "", [3]GR!E32)</f>
        <v>20172.569972999998</v>
      </c>
      <c r="F7" s="114">
        <f>IF([3]GR!F32="", "", [3]GR!F32)</f>
        <v>15846.461041999999</v>
      </c>
      <c r="G7" s="115">
        <f>IF([3]GR!G32="", "", [3]GR!G32)</f>
        <v>39.705883</v>
      </c>
      <c r="H7" s="115">
        <f>IF([3]GR!H32="", "", [3]GR!H32)</f>
        <v>0</v>
      </c>
      <c r="I7" s="116">
        <f>IF([3]GR!I32="", "", [3]GR!I32)</f>
        <v>15886.166925</v>
      </c>
    </row>
    <row r="8" spans="1:9" s="68" customFormat="1" ht="27.75" customHeight="1" x14ac:dyDescent="0.25">
      <c r="A8" s="70" t="s">
        <v>69</v>
      </c>
      <c r="B8" s="117" t="str">
        <f>IF([3]GR!B33="", "", [3]GR!B33)</f>
        <v/>
      </c>
      <c r="C8" s="118" t="str">
        <f>IF([3]GR!C33="", "", [3]GR!C33)</f>
        <v/>
      </c>
      <c r="D8" s="118" t="str">
        <f>IF([3]GR!D33="", "", [3]GR!D33)</f>
        <v/>
      </c>
      <c r="E8" s="119" t="str">
        <f>IF([3]GR!E33="", "", [3]GR!E33)</f>
        <v/>
      </c>
      <c r="F8" s="117" t="str">
        <f>IF([3]GR!F33="", "", [3]GR!F33)</f>
        <v/>
      </c>
      <c r="G8" s="118" t="str">
        <f>IF([3]GR!G33="", "", [3]GR!G33)</f>
        <v/>
      </c>
      <c r="H8" s="118" t="str">
        <f>IF([3]GR!H33="", "", [3]GR!H33)</f>
        <v/>
      </c>
      <c r="I8" s="119" t="str">
        <f>IF([3]GR!I33="", "", [3]GR!I33)</f>
        <v/>
      </c>
    </row>
    <row r="9" spans="1:9" s="68" customFormat="1" x14ac:dyDescent="0.25">
      <c r="A9" s="71" t="s">
        <v>67</v>
      </c>
      <c r="B9" s="117" t="str">
        <f>IF([3]GR!B34="", "", [3]GR!B34)</f>
        <v/>
      </c>
      <c r="C9" s="118" t="str">
        <f>IF([3]GR!C34="", "", [3]GR!C34)</f>
        <v/>
      </c>
      <c r="D9" s="118" t="str">
        <f>IF([3]GR!D34="", "", [3]GR!D34)</f>
        <v/>
      </c>
      <c r="E9" s="119" t="str">
        <f>IF([3]GR!E34="", "", [3]GR!E34)</f>
        <v/>
      </c>
      <c r="F9" s="117">
        <f>IF([3]GR!F34="", "", [3]GR!F34)</f>
        <v>0.64082959241022763</v>
      </c>
      <c r="G9" s="118">
        <f>IF([3]GR!G34="", "", [3]GR!G34)</f>
        <v>-4230.9956626906323</v>
      </c>
      <c r="H9" s="118">
        <f>IF([3]GR!H34="", "", [3]GR!H34)</f>
        <v>0</v>
      </c>
      <c r="I9" s="119">
        <f>IF([3]GR!I34="", "", [3]GR!I34)</f>
        <v>-4230.3548330982212</v>
      </c>
    </row>
    <row r="10" spans="1:9" s="68" customFormat="1" x14ac:dyDescent="0.25">
      <c r="A10" s="71" t="s">
        <v>68</v>
      </c>
      <c r="B10" s="117" t="str">
        <f>IF([3]GR!B35="", "", [3]GR!B35)</f>
        <v/>
      </c>
      <c r="C10" s="118" t="str">
        <f>IF([3]GR!C35="", "", [3]GR!C35)</f>
        <v/>
      </c>
      <c r="D10" s="118" t="str">
        <f>IF([3]GR!D35="", "", [3]GR!D35)</f>
        <v/>
      </c>
      <c r="E10" s="119" t="str">
        <f>IF([3]GR!E35="", "", [3]GR!E35)</f>
        <v/>
      </c>
      <c r="F10" s="117">
        <f>IF([3]GR!F35="", "", [3]GR!F35)</f>
        <v>-0.64082959241082449</v>
      </c>
      <c r="G10" s="118">
        <f>IF([3]GR!G35="", "", [3]GR!G35)</f>
        <v>-55.407385309367314</v>
      </c>
      <c r="H10" s="118">
        <f>IF([3]GR!H35="", "", [3]GR!H35)</f>
        <v>0</v>
      </c>
      <c r="I10" s="119">
        <f>IF([3]GR!I35="", "", [3]GR!I35)</f>
        <v>-56.048214901778152</v>
      </c>
    </row>
    <row r="11" spans="1:9" s="68" customFormat="1" x14ac:dyDescent="0.25">
      <c r="A11" s="71" t="s">
        <v>65</v>
      </c>
      <c r="B11" s="117" t="str">
        <f>IF([3]GR!B36="", "", [3]GR!B36)</f>
        <v/>
      </c>
      <c r="C11" s="118" t="str">
        <f>IF([3]GR!C36="", "", [3]GR!C36)</f>
        <v/>
      </c>
      <c r="D11" s="118" t="str">
        <f>IF([3]GR!D36="", "", [3]GR!D36)</f>
        <v/>
      </c>
      <c r="E11" s="119" t="str">
        <f>IF([3]GR!E36="", "", [3]GR!E36)</f>
        <v/>
      </c>
      <c r="F11" s="117">
        <f>IF([3]GR!F36="", "", [3]GR!F36)</f>
        <v>-1.8189894035458565E-12</v>
      </c>
      <c r="G11" s="118">
        <f>IF([3]GR!G36="", "", [3]GR!G36)</f>
        <v>-4286.4030479999992</v>
      </c>
      <c r="H11" s="118">
        <f>IF([3]GR!H36="", "", [3]GR!H36)</f>
        <v>0</v>
      </c>
      <c r="I11" s="119">
        <f>IF([3]GR!I36="", "", [3]GR!I36)</f>
        <v>-4286.4030479999983</v>
      </c>
    </row>
    <row r="12" spans="1:9" ht="30" customHeight="1" x14ac:dyDescent="0.25">
      <c r="A12" s="72" t="s">
        <v>70</v>
      </c>
      <c r="B12" s="120">
        <f>IF([3]GR!B37="", "", [3]GR!B37)</f>
        <v>1.0405029254511129</v>
      </c>
      <c r="C12" s="121">
        <f>IF([3]GR!C37="", "", [3]GR!C37)</f>
        <v>0.28405894455520447</v>
      </c>
      <c r="D12" s="121">
        <f>IF([3]GR!D37="", "", [3]GR!D37)</f>
        <v>0</v>
      </c>
      <c r="E12" s="122">
        <f>IF([3]GR!E37="", "", [3]GR!E37)</f>
        <v>1.3245618700063171</v>
      </c>
      <c r="F12" s="120">
        <f>IF([3]GR!F37="", "", [3]GR!F37)</f>
        <v>1.0405029254511127</v>
      </c>
      <c r="G12" s="121">
        <f>IF([3]GR!G37="", "", [3]GR!G37)</f>
        <v>2.6071491489247562E-3</v>
      </c>
      <c r="H12" s="121">
        <f>IF([3]GR!H37="", "", [3]GR!H37)</f>
        <v>0</v>
      </c>
      <c r="I12" s="122">
        <f>IF([3]GR!I37="", "", [3]GR!I37)</f>
        <v>1.0431100746000375</v>
      </c>
    </row>
    <row r="13" spans="1:9" x14ac:dyDescent="0.25">
      <c r="A13" s="73" t="s">
        <v>71</v>
      </c>
      <c r="B13" s="120">
        <f>IF([3]GR!B38="", "", [3]GR!B38)</f>
        <v>18.92444658053822</v>
      </c>
      <c r="C13" s="121">
        <f>IF([3]GR!C38="", "", [3]GR!C38)</f>
        <v>5.1664038518953745</v>
      </c>
      <c r="D13" s="121">
        <f>IF([3]GR!D38="", "", [3]GR!D38)</f>
        <v>0</v>
      </c>
      <c r="E13" s="122">
        <f>IF([3]GR!E38="", "", [3]GR!E38)</f>
        <v>24.090850432433594</v>
      </c>
      <c r="F13" s="120">
        <f>IF([3]GR!F38="", "", [3]GR!F38)</f>
        <v>18.92444658053822</v>
      </c>
      <c r="G13" s="121">
        <f>IF([3]GR!G38="", "", [3]GR!G38)</f>
        <v>4.7418275902425984E-2</v>
      </c>
      <c r="H13" s="121">
        <f>IF([3]GR!H38="", "", [3]GR!H38)</f>
        <v>0</v>
      </c>
      <c r="I13" s="122">
        <f>IF([3]GR!I38="", "", [3]GR!I38)</f>
        <v>18.971864856440646</v>
      </c>
    </row>
    <row r="14" spans="1:9" x14ac:dyDescent="0.25">
      <c r="A14" s="72" t="s">
        <v>72</v>
      </c>
      <c r="B14" s="120">
        <f>IF([3]GR!B39="", "", [3]GR!B39)</f>
        <v>202.42114813061858</v>
      </c>
      <c r="C14" s="121">
        <f>IF([3]GR!C39="", "", [3]GR!C39)</f>
        <v>55.261293637119884</v>
      </c>
      <c r="D14" s="121">
        <f>IF([3]GR!D39="", "", [3]GR!D39)</f>
        <v>0</v>
      </c>
      <c r="E14" s="122">
        <f>IF([3]GR!E39="", "", [3]GR!E39)</f>
        <v>257.68244176773845</v>
      </c>
      <c r="F14" s="120">
        <f>IF([3]GR!F39="", "", [3]GR!F39)</f>
        <v>202.42114813061855</v>
      </c>
      <c r="G14" s="121">
        <f>IF([3]GR!G39="", "", [3]GR!G39)</f>
        <v>0.50719907764248739</v>
      </c>
      <c r="H14" s="121">
        <f>IF([3]GR!H39="", "", [3]GR!H39)</f>
        <v>0</v>
      </c>
      <c r="I14" s="122">
        <f>IF([3]GR!I39="", "", [3]GR!I39)</f>
        <v>202.92834720826107</v>
      </c>
    </row>
    <row r="15" spans="1:9" x14ac:dyDescent="0.25">
      <c r="A15" s="73" t="s">
        <v>73</v>
      </c>
      <c r="B15" s="120">
        <f>IF([3]GR!B40="", "", [3]GR!B40)</f>
        <v>217.84947365667242</v>
      </c>
      <c r="C15" s="121">
        <f>IF([3]GR!C40="", "", [3]GR!C40)</f>
        <v>59.303994421766575</v>
      </c>
      <c r="D15" s="121">
        <f>IF([3]GR!D40="", "", [3]GR!D40)</f>
        <v>0</v>
      </c>
      <c r="E15" s="121">
        <f>IF([3]GR!E40="", "", [3]GR!E40)</f>
        <v>277.153468078439</v>
      </c>
      <c r="F15" s="120">
        <f>IF([3]GR!F40="", "", [3]GR!F40)</f>
        <v>217.85837237136062</v>
      </c>
      <c r="G15" s="121">
        <f>IF([3]GR!G40="", "", [3]GR!G40)</f>
        <v>0.55136549317508576</v>
      </c>
      <c r="H15" s="121">
        <f>IF([3]GR!H40="", "", [3]GR!H40)</f>
        <v>0</v>
      </c>
      <c r="I15" s="122">
        <f>IF([3]GR!I40="", "", [3]GR!I40)</f>
        <v>218.40973786453574</v>
      </c>
    </row>
    <row r="16" spans="1:9" x14ac:dyDescent="0.25">
      <c r="A16" s="72" t="s">
        <v>68</v>
      </c>
      <c r="B16" s="120">
        <f>IF([3]GR!B41="", "", [3]GR!B41)</f>
        <v>25.245065760816455</v>
      </c>
      <c r="C16" s="121">
        <f>IF([3]GR!C41="", "", [3]GR!C41)</f>
        <v>8.8356536020131315</v>
      </c>
      <c r="D16" s="121">
        <f>IF([3]GR!D41="", "", [3]GR!D41)</f>
        <v>0</v>
      </c>
      <c r="E16" s="121">
        <f>IF([3]GR!E41="", "", [3]GR!E41)</f>
        <v>34.080719362829591</v>
      </c>
      <c r="F16" s="120">
        <f>IF([3]GR!F41="", "", [3]GR!F41)</f>
        <v>25.142874540912349</v>
      </c>
      <c r="G16" s="121">
        <f>IF([3]GR!G41="", "", [3]GR!G41)</f>
        <v>0</v>
      </c>
      <c r="H16" s="121">
        <f>IF([3]GR!H41="", "", [3]GR!H41)</f>
        <v>0</v>
      </c>
      <c r="I16" s="122">
        <f>IF([3]GR!I41="", "", [3]GR!I41)</f>
        <v>25.142874540912349</v>
      </c>
    </row>
    <row r="17" spans="1:9" ht="30.75" customHeight="1" x14ac:dyDescent="0.25">
      <c r="A17" s="70" t="s">
        <v>10</v>
      </c>
      <c r="B17" s="123" t="str">
        <f>IF([3]GR!B42="", "", [3]GR!B42)</f>
        <v/>
      </c>
      <c r="C17" s="124" t="str">
        <f>IF([3]GR!C42="", "", [3]GR!C42)</f>
        <v/>
      </c>
      <c r="D17" s="124" t="str">
        <f>IF([3]GR!D42="", "", [3]GR!D42)</f>
        <v/>
      </c>
      <c r="E17" s="125" t="str">
        <f>IF([3]GR!E42="", "", [3]GR!E42)</f>
        <v/>
      </c>
      <c r="F17" s="123" t="str">
        <f>IF([3]GR!F42="", "", [3]GR!F42)</f>
        <v/>
      </c>
      <c r="G17" s="124" t="str">
        <f>IF([3]GR!G42="", "", [3]GR!G42)</f>
        <v/>
      </c>
      <c r="H17" s="124" t="str">
        <f>IF([3]GR!H42="", "", [3]GR!H42)</f>
        <v/>
      </c>
      <c r="I17" s="125" t="str">
        <f>IF([3]GR!I42="", "", [3]GR!I42)</f>
        <v/>
      </c>
    </row>
    <row r="18" spans="1:9" x14ac:dyDescent="0.25">
      <c r="A18" s="70" t="s">
        <v>70</v>
      </c>
      <c r="B18" s="123">
        <f>IF([3]GR!B43="", "", [3]GR!B43)</f>
        <v>0.13476837160889893</v>
      </c>
      <c r="C18" s="124">
        <f>IF([3]GR!C43="", "", [3]GR!C43)</f>
        <v>8.735130777022411E-2</v>
      </c>
      <c r="D18" s="124">
        <f>IF([3]GR!D43="", "", [3]GR!D43)</f>
        <v>1.4300240814050822E-2</v>
      </c>
      <c r="E18" s="125">
        <f>IF([3]GR!E43="", "", [3]GR!E43)</f>
        <v>0.23641992019317387</v>
      </c>
      <c r="F18" s="123">
        <f>IF([3]GR!F43="", "", [3]GR!F43)</f>
        <v>0.13424832660224351</v>
      </c>
      <c r="G18" s="124">
        <f>IF([3]GR!G43="", "", [3]GR!G43)</f>
        <v>6.0149302195474798E-2</v>
      </c>
      <c r="H18" s="124">
        <f>IF([3]GR!H43="", "", [3]GR!H43)</f>
        <v>1.4160157454156747E-2</v>
      </c>
      <c r="I18" s="125">
        <f>IF([3]GR!I43="", "", [3]GR!I43)</f>
        <v>0.20855778625187504</v>
      </c>
    </row>
    <row r="19" spans="1:9" x14ac:dyDescent="0.25">
      <c r="A19" s="74" t="s">
        <v>71</v>
      </c>
      <c r="B19" s="123">
        <f>IF([3]GR!B44="", "", [3]GR!B44)</f>
        <v>3.1333537559789653</v>
      </c>
      <c r="C19" s="124">
        <f>IF([3]GR!C44="", "", [3]GR!C44)</f>
        <v>2.0309108511438998</v>
      </c>
      <c r="D19" s="124">
        <f>IF([3]GR!D44="", "", [3]GR!D44)</f>
        <v>0.33247944403559987</v>
      </c>
      <c r="E19" s="125">
        <f>IF([3]GR!E44="", "", [3]GR!E44)</f>
        <v>5.4967440511584647</v>
      </c>
      <c r="F19" s="123">
        <f>IF([3]GR!F44="", "", [3]GR!F44)</f>
        <v>3.1212627515731937</v>
      </c>
      <c r="G19" s="124">
        <f>IF([3]GR!G44="", "", [3]GR!G44)</f>
        <v>1.39846641837186</v>
      </c>
      <c r="H19" s="124">
        <f>IF([3]GR!H44="", "", [3]GR!H44)</f>
        <v>0.32922251723123036</v>
      </c>
      <c r="I19" s="125">
        <f>IF([3]GR!I44="", "", [3]GR!I44)</f>
        <v>4.8489516871762834</v>
      </c>
    </row>
    <row r="20" spans="1:9" x14ac:dyDescent="0.25">
      <c r="A20" s="70" t="s">
        <v>72</v>
      </c>
      <c r="B20" s="123">
        <f>IF([3]GR!B45="", "", [3]GR!B45)</f>
        <v>40.683539968943514</v>
      </c>
      <c r="C20" s="124">
        <f>IF([3]GR!C45="", "", [3]GR!C45)</f>
        <v>26.369394974382395</v>
      </c>
      <c r="D20" s="124">
        <f>IF([3]GR!D45="", "", [3]GR!D45)</f>
        <v>4.3169210385082506</v>
      </c>
      <c r="E20" s="125">
        <f>IF([3]GR!E45="", "", [3]GR!E45)</f>
        <v>71.369855981834164</v>
      </c>
      <c r="F20" s="123">
        <f>IF([3]GR!F45="", "", [3]GR!F45)</f>
        <v>40.526550079095216</v>
      </c>
      <c r="G20" s="124">
        <f>IF([3]GR!G45="", "", [3]GR!G45)</f>
        <v>18.157721361174897</v>
      </c>
      <c r="H20" s="124">
        <f>IF([3]GR!H45="", "", [3]GR!H45)</f>
        <v>4.2746330231289944</v>
      </c>
      <c r="I20" s="125">
        <f>IF([3]GR!I45="", "", [3]GR!I45)</f>
        <v>62.958904463399101</v>
      </c>
    </row>
    <row r="21" spans="1:9" x14ac:dyDescent="0.25">
      <c r="A21" s="74" t="s">
        <v>73</v>
      </c>
      <c r="B21" s="123">
        <f>IF([3]GR!B46="", "", [3]GR!B46)</f>
        <v>145.32676141013204</v>
      </c>
      <c r="C21" s="124">
        <f>IF([3]GR!C46="", "", [3]GR!C46)</f>
        <v>74.794928985215321</v>
      </c>
      <c r="D21" s="124">
        <f>IF([3]GR!D46="", "", [3]GR!D46)</f>
        <v>9.593704754614544</v>
      </c>
      <c r="E21" s="125">
        <f>IF([3]GR!E46="", "", [3]GR!E46)</f>
        <v>229.71539514996184</v>
      </c>
      <c r="F21" s="123">
        <f>IF([3]GR!F46="", "", [3]GR!F46)</f>
        <v>145.25395974232552</v>
      </c>
      <c r="G21" s="124">
        <f>IF([3]GR!G46="", "", [3]GR!G46)</f>
        <v>41.601088443390871</v>
      </c>
      <c r="H21" s="124">
        <f>IF([3]GR!H46="", "", [3]GR!H46)</f>
        <v>8.7257098052600064</v>
      </c>
      <c r="I21" s="125">
        <f>IF([3]GR!I46="", "", [3]GR!I46)</f>
        <v>195.58075799097642</v>
      </c>
    </row>
    <row r="22" spans="1:9" x14ac:dyDescent="0.25">
      <c r="A22" s="75" t="s">
        <v>68</v>
      </c>
      <c r="B22" s="126">
        <f>IF([3]GR!B47="", "", [3]GR!B47)</f>
        <v>16.067605882406536</v>
      </c>
      <c r="C22" s="127">
        <f>IF([3]GR!C47="", "", [3]GR!C47)</f>
        <v>14.977928457022104</v>
      </c>
      <c r="D22" s="127">
        <f>IF([3]GR!D47="", "", [3]GR!D47)</f>
        <v>3.0756274472402643</v>
      </c>
      <c r="E22" s="128">
        <f>IF([3]GR!E47="", "", [3]GR!E47)</f>
        <v>34.121161786668914</v>
      </c>
      <c r="F22" s="126">
        <f>IF([3]GR!F47="", "", [3]GR!F47)</f>
        <v>15.890811826592186</v>
      </c>
      <c r="G22" s="127">
        <f>IF([3]GR!G47="", "", [3]GR!G47)</f>
        <v>12.642979260209959</v>
      </c>
      <c r="H22" s="127">
        <f>IF([3]GR!H47="", "", [3]GR!H47)</f>
        <v>3.2275760692809996</v>
      </c>
      <c r="I22" s="128">
        <f>IF([3]GR!I47="", "", [3]GR!I47)</f>
        <v>31.761367156083139</v>
      </c>
    </row>
    <row r="23" spans="1:9" ht="48" customHeight="1" x14ac:dyDescent="0.25">
      <c r="A23" s="172" t="s">
        <v>74</v>
      </c>
      <c r="B23" s="173"/>
      <c r="C23" s="173"/>
      <c r="D23" s="173"/>
      <c r="E23" s="173"/>
      <c r="F23" s="173"/>
      <c r="G23" s="173"/>
      <c r="H23" s="173"/>
      <c r="I23" s="173"/>
    </row>
    <row r="24" spans="1:9" ht="42" customHeight="1" x14ac:dyDescent="0.25">
      <c r="A24" s="172" t="s">
        <v>75</v>
      </c>
      <c r="B24" s="174"/>
      <c r="C24" s="174"/>
      <c r="D24" s="174"/>
      <c r="E24" s="174"/>
      <c r="F24" s="174"/>
      <c r="G24" s="174"/>
      <c r="H24" s="174"/>
      <c r="I24" s="174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4" sqref="B4:E1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79" t="str">
        <f>IF([4]GR!B2="", "", [4]GR!B2)</f>
        <v>Greece</v>
      </c>
      <c r="C2" s="180"/>
      <c r="D2" s="181" t="str">
        <f>IF([4]GR!D2="", "", [4]GR!D2)</f>
        <v>EU15</v>
      </c>
      <c r="E2" s="182"/>
    </row>
    <row r="3" spans="1:5" x14ac:dyDescent="0.25">
      <c r="A3" s="76" t="s">
        <v>76</v>
      </c>
      <c r="B3" s="32" t="s">
        <v>77</v>
      </c>
      <c r="C3" s="31" t="s">
        <v>78</v>
      </c>
      <c r="D3" s="32" t="s">
        <v>77</v>
      </c>
      <c r="E3" s="33" t="s">
        <v>78</v>
      </c>
    </row>
    <row r="4" spans="1:5" x14ac:dyDescent="0.25">
      <c r="A4" s="112" t="str">
        <f>IF([4]GR!A4="", "", [4]GR!A4)</f>
        <v>Convergence</v>
      </c>
      <c r="B4" s="147">
        <f>IF([4]GR!B4="", "", [4]GR!B4)</f>
        <v>3517.3514049967248</v>
      </c>
      <c r="C4" s="148">
        <f>IF([4]GR!C4="", "", [4]GR!C4)</f>
        <v>1885.1602167811211</v>
      </c>
      <c r="D4" s="149">
        <f>IF([4]GR!D4="", "", [4]GR!D4)</f>
        <v>1445.9694919010265</v>
      </c>
      <c r="E4" s="150">
        <f>IF([4]GR!E4="", "", [4]GR!E4)</f>
        <v>940.65857137962917</v>
      </c>
    </row>
    <row r="5" spans="1:5" x14ac:dyDescent="0.25">
      <c r="A5" s="113" t="str">
        <f>IF([4]GR!A5="", "", [4]GR!A5)</f>
        <v>of which: Urban</v>
      </c>
      <c r="B5" s="151" t="str">
        <f>IF([4]GR!B5="", "", [4]GR!B5)</f>
        <v/>
      </c>
      <c r="C5" s="152" t="str">
        <f>IF([4]GR!C5="", "", [4]GR!C5)</f>
        <v/>
      </c>
      <c r="D5" s="44">
        <f>IF([4]GR!D5="", "", [4]GR!D5)</f>
        <v>1212.0333622038388</v>
      </c>
      <c r="E5" s="45">
        <f>IF([4]GR!E5="", "", [4]GR!E5)</f>
        <v>725.95214482357778</v>
      </c>
    </row>
    <row r="6" spans="1:5" x14ac:dyDescent="0.25">
      <c r="A6" s="113" t="str">
        <f>IF([4]GR!A6="", "", [4]GR!A6)</f>
        <v>Intermediate</v>
      </c>
      <c r="B6" s="151">
        <f>IF([4]GR!B6="", "", [4]GR!B6)</f>
        <v>3430.6164681718633</v>
      </c>
      <c r="C6" s="152">
        <f>IF([4]GR!C6="", "", [4]GR!C6)</f>
        <v>1660.3472905527906</v>
      </c>
      <c r="D6" s="44">
        <f>IF([4]GR!D6="", "", [4]GR!D6)</f>
        <v>1273.0312332065782</v>
      </c>
      <c r="E6" s="45">
        <f>IF([4]GR!E6="", "", [4]GR!E6)</f>
        <v>838.75301962080425</v>
      </c>
    </row>
    <row r="7" spans="1:5" x14ac:dyDescent="0.25">
      <c r="A7" s="113" t="str">
        <f>IF([4]GR!A7="", "", [4]GR!A7)</f>
        <v>Rural</v>
      </c>
      <c r="B7" s="151">
        <f>IF([4]GR!B7="", "", [4]GR!B7)</f>
        <v>3553.3529415883509</v>
      </c>
      <c r="C7" s="152">
        <f>IF([4]GR!C7="", "", [4]GR!C7)</f>
        <v>1978.4745268638355</v>
      </c>
      <c r="D7" s="44">
        <f>IF([4]GR!D7="", "", [4]GR!D7)</f>
        <v>1911.0635637892522</v>
      </c>
      <c r="E7" s="45">
        <f>IF([4]GR!E7="", "", [4]GR!E7)</f>
        <v>1280.8152322868291</v>
      </c>
    </row>
    <row r="8" spans="1:5" ht="23.25" customHeight="1" x14ac:dyDescent="0.25">
      <c r="A8" s="112" t="str">
        <f>IF([4]GR!A8="", "", [4]GR!A8)</f>
        <v>Transition*</v>
      </c>
      <c r="B8" s="147">
        <f>IF([4]GR!B8="", "", [4]GR!B8)</f>
        <v>1644.892552919744</v>
      </c>
      <c r="C8" s="148">
        <f>IF([4]GR!C8="", "", [4]GR!C8)</f>
        <v>838.5818483655147</v>
      </c>
      <c r="D8" s="149">
        <f>IF([4]GR!D8="", "", [4]GR!D8)</f>
        <v>825.93582370486899</v>
      </c>
      <c r="E8" s="150">
        <f>IF([4]GR!E8="", "", [4]GR!E8)</f>
        <v>540.81609710990494</v>
      </c>
    </row>
    <row r="9" spans="1:5" x14ac:dyDescent="0.25">
      <c r="A9" s="113" t="str">
        <f>IF([4]GR!A9="", "", [4]GR!A9)</f>
        <v>of which: Urban</v>
      </c>
      <c r="B9" s="151">
        <f>IF([4]GR!B9="", "", [4]GR!B9)</f>
        <v>1185.2482086746354</v>
      </c>
      <c r="C9" s="152">
        <f>IF([4]GR!C9="", "", [4]GR!C9)</f>
        <v>616.84955765816562</v>
      </c>
      <c r="D9" s="44">
        <f>IF([4]GR!D9="", "", [4]GR!D9)</f>
        <v>798.28751285771727</v>
      </c>
      <c r="E9" s="45">
        <f>IF([4]GR!E9="", "", [4]GR!E9)</f>
        <v>510.50923313521821</v>
      </c>
    </row>
    <row r="10" spans="1:5" x14ac:dyDescent="0.25">
      <c r="A10" s="113" t="str">
        <f>IF([4]GR!A10="", "", [4]GR!A10)</f>
        <v>Intermediate</v>
      </c>
      <c r="B10" s="151" t="str">
        <f>IF([4]GR!B10="", "", [4]GR!B10)</f>
        <v/>
      </c>
      <c r="C10" s="152" t="str">
        <f>IF([4]GR!C10="", "", [4]GR!C10)</f>
        <v/>
      </c>
      <c r="D10" s="44">
        <f>IF([4]GR!D10="", "", [4]GR!D10)</f>
        <v>681.35650702054056</v>
      </c>
      <c r="E10" s="45">
        <f>IF([4]GR!E10="", "", [4]GR!E10)</f>
        <v>519.85250808820206</v>
      </c>
    </row>
    <row r="11" spans="1:5" x14ac:dyDescent="0.25">
      <c r="A11" s="113" t="str">
        <f>IF([4]GR!A11="", "", [4]GR!A11)</f>
        <v>Rural</v>
      </c>
      <c r="B11" s="151">
        <f>IF([4]GR!B11="", "", [4]GR!B11)</f>
        <v>2891.051510462928</v>
      </c>
      <c r="C11" s="152">
        <f>IF([4]GR!C11="", "", [4]GR!C11)</f>
        <v>1439.7285473319353</v>
      </c>
      <c r="D11" s="44">
        <f>IF([4]GR!D11="", "", [4]GR!D11)</f>
        <v>1057.1225093968783</v>
      </c>
      <c r="E11" s="45">
        <f>IF([4]GR!E11="", "", [4]GR!E11)</f>
        <v>619.39704690149176</v>
      </c>
    </row>
    <row r="12" spans="1:5" ht="27" customHeight="1" x14ac:dyDescent="0.25">
      <c r="A12" s="112" t="str">
        <f>IF([4]GR!A12="", "", [4]GR!A12)</f>
        <v>All regions</v>
      </c>
      <c r="B12" s="147">
        <f>IF([4]GR!B12="", "", [4]GR!B12)</f>
        <v>2321.0596294809679</v>
      </c>
      <c r="C12" s="148">
        <f>IF([4]GR!C12="", "", [4]GR!C12)</f>
        <v>1216.5136971636011</v>
      </c>
      <c r="D12" s="149">
        <f>IF([4]GR!D12="", "", [4]GR!D12)</f>
        <v>336.59983899265274</v>
      </c>
      <c r="E12" s="150">
        <f>IF([4]GR!E12="", "", [4]GR!E12)</f>
        <v>224.11106618074868</v>
      </c>
    </row>
    <row r="13" spans="1:5" x14ac:dyDescent="0.25">
      <c r="A13" s="113" t="str">
        <f>IF([4]GR!A13="", "", [4]GR!A13)</f>
        <v>of which: Urban</v>
      </c>
      <c r="B13" s="151">
        <f>IF([4]GR!B13="", "", [4]GR!B13)</f>
        <v>1185.2482086746354</v>
      </c>
      <c r="C13" s="152">
        <f>IF([4]GR!C13="", "", [4]GR!C13)</f>
        <v>616.84955765816562</v>
      </c>
      <c r="D13" s="44">
        <f>IF([4]GR!D13="", "", [4]GR!D13)</f>
        <v>218.22460142667219</v>
      </c>
      <c r="E13" s="45">
        <f>IF([4]GR!E13="", "", [4]GR!E13)</f>
        <v>140.7561710279482</v>
      </c>
    </row>
    <row r="14" spans="1:5" x14ac:dyDescent="0.25">
      <c r="A14" s="113" t="str">
        <f>IF([4]GR!A14="", "", [4]GR!A14)</f>
        <v>Intermediate</v>
      </c>
      <c r="B14" s="151">
        <f>IF([4]GR!B14="", "", [4]GR!B14)</f>
        <v>3430.6164681718633</v>
      </c>
      <c r="C14" s="152">
        <f>IF([4]GR!C14="", "", [4]GR!C14)</f>
        <v>1660.3472905527906</v>
      </c>
      <c r="D14" s="44">
        <f>IF([4]GR!D14="", "", [4]GR!D14)</f>
        <v>344.70059123665993</v>
      </c>
      <c r="E14" s="45">
        <f>IF([4]GR!E14="", "", [4]GR!E14)</f>
        <v>236.32531167001602</v>
      </c>
    </row>
    <row r="15" spans="1:5" x14ac:dyDescent="0.25">
      <c r="A15" s="113" t="str">
        <f>IF([4]GR!A15="", "", [4]GR!A15)</f>
        <v>Rural</v>
      </c>
      <c r="B15" s="151">
        <f>IF([4]GR!B15="", "", [4]GR!B15)</f>
        <v>3286.5463842263871</v>
      </c>
      <c r="C15" s="152">
        <f>IF([4]GR!C15="", "", [4]GR!C15)</f>
        <v>1761.4419895080698</v>
      </c>
      <c r="D15" s="44">
        <f>IF([4]GR!D15="", "", [4]GR!D15)</f>
        <v>609.06366872192348</v>
      </c>
      <c r="E15" s="45">
        <f>IF([4]GR!E15="", "", [4]GR!E15)</f>
        <v>404.20042261082938</v>
      </c>
    </row>
    <row r="16" spans="1:5" ht="33.75" customHeight="1" x14ac:dyDescent="0.25">
      <c r="A16" s="175" t="str">
        <f>IF([4]GR!A16="", "", [4]GR!A16)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76" t="str">
        <f>IF([4]BE!B16="", "", [4]BE!B16)</f>
        <v/>
      </c>
      <c r="C16" s="176" t="str">
        <f>IF([4]BE!C16="", "", [4]BE!C16)</f>
        <v/>
      </c>
      <c r="D16" s="176" t="str">
        <f>IF([4]BE!D16="", "", [4]BE!D16)</f>
        <v/>
      </c>
      <c r="E16" s="176" t="str">
        <f>IF([4]BE!E16="", "", [4]BE!E16)</f>
        <v/>
      </c>
    </row>
    <row r="17" spans="1:5" ht="24.75" customHeight="1" x14ac:dyDescent="0.25">
      <c r="A17" s="177" t="str">
        <f>IF([4]GR!A17="", "", [4]GR!A17)</f>
        <v>*Transition regions are 2 phasing-in regions (Notio Aigaio and Sterea Ellada) and 3 phasing-out regions (Attiki, Dytiki Makedonia, Kentriki Makedonia)</v>
      </c>
      <c r="B17" s="177" t="str">
        <f>IF([4]BE!B17="", "", [4]BE!B17)</f>
        <v/>
      </c>
      <c r="C17" s="177" t="str">
        <f>IF([4]BE!C17="", "", [4]BE!C17)</f>
        <v/>
      </c>
      <c r="D17" s="177" t="str">
        <f>IF([4]BE!D17="", "", [4]BE!D17)</f>
        <v/>
      </c>
      <c r="E17" s="177" t="str">
        <f>IF([4]BE!E17="", "", [4]BE!E17)</f>
        <v/>
      </c>
    </row>
    <row r="18" spans="1:5" ht="21.75" customHeight="1" x14ac:dyDescent="0.25">
      <c r="A18" s="178" t="str">
        <f>IF([4]GR!A18="", "", [4]GR!A18)</f>
        <v>Source: DG Regional and Urban Policy (WP13), Inforegio database and Eurostat, regional demographic statistics</v>
      </c>
      <c r="B18" s="177" t="str">
        <f>IF([4]BE!B18="", "", [4]BE!B18)</f>
        <v/>
      </c>
      <c r="C18" s="177" t="str">
        <f>IF([4]BE!C18="", "", [4]BE!C18)</f>
        <v/>
      </c>
      <c r="D18" s="177" t="str">
        <f>IF([4]BE!D18="", "", [4]BE!D18)</f>
        <v/>
      </c>
      <c r="E18" s="177" t="str">
        <f>IF([4]BE!E18="", "", [4]BE!E18)</f>
        <v/>
      </c>
    </row>
  </sheetData>
  <mergeCells count="5">
    <mergeCell ref="A16:E16"/>
    <mergeCell ref="A17:E17"/>
    <mergeCell ref="A18:E18"/>
    <mergeCell ref="B2:C2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0" sqref="D4:D10"/>
    </sheetView>
  </sheetViews>
  <sheetFormatPr defaultRowHeight="15" x14ac:dyDescent="0.25"/>
  <cols>
    <col min="1" max="1" width="37.5703125" customWidth="1"/>
    <col min="2" max="5" width="11.5703125" customWidth="1"/>
  </cols>
  <sheetData>
    <row r="1" spans="1:5" x14ac:dyDescent="0.25">
      <c r="A1" s="1" t="s">
        <v>4</v>
      </c>
      <c r="B1" s="34"/>
      <c r="C1" s="34"/>
      <c r="D1" s="34"/>
      <c r="E1" s="34"/>
    </row>
    <row r="2" spans="1:5" x14ac:dyDescent="0.25">
      <c r="A2" s="61"/>
      <c r="B2" s="183" t="str">
        <f>IF([5]GR!B12="", "", [5]GR!B12)</f>
        <v>Convergence</v>
      </c>
      <c r="C2" s="184"/>
      <c r="D2" s="185" t="str">
        <f>IF([5]GR!D12="", "", [5]GR!D12)</f>
        <v>Multi-Objective</v>
      </c>
      <c r="E2" s="184"/>
    </row>
    <row r="3" spans="1:5" x14ac:dyDescent="0.25">
      <c r="A3" s="62"/>
      <c r="B3" s="135" t="str">
        <f>IF([5]GR!B13="", "", [5]GR!B13)</f>
        <v>EUR mn</v>
      </c>
      <c r="C3" s="67" t="str">
        <f>IF([5]GR!C13="", "", [5]GR!C13)</f>
        <v>% total</v>
      </c>
      <c r="D3" s="66" t="str">
        <f>IF([5]GR!D13="", "", [5]GR!D13)</f>
        <v>EUR mn</v>
      </c>
      <c r="E3" s="67" t="str">
        <f>IF([5]GR!E13="", "", [5]GR!E13)</f>
        <v>% total</v>
      </c>
    </row>
    <row r="4" spans="1:5" x14ac:dyDescent="0.25">
      <c r="A4" s="99" t="s">
        <v>80</v>
      </c>
      <c r="B4" s="153">
        <f>IF([5]GR!B14="", "", [5]GR!B14)</f>
        <v>2509.8706090000001</v>
      </c>
      <c r="C4" s="144">
        <f>IF([5]GR!C14="", "", [5]GR!C14)</f>
        <v>18.085037589603196</v>
      </c>
      <c r="D4" s="156">
        <f>IF([5]GR!D14="", "", [5]GR!D14)</f>
        <v>484.91357799999997</v>
      </c>
      <c r="E4" s="63">
        <f>IF([5]GR!E14="", "", [5]GR!E14)</f>
        <v>24.636159840859396</v>
      </c>
    </row>
    <row r="5" spans="1:5" x14ac:dyDescent="0.25">
      <c r="A5" s="100" t="s">
        <v>81</v>
      </c>
      <c r="B5" s="154">
        <f>IF([5]GR!B15="", "", [5]GR!B15)</f>
        <v>7299.3096400000004</v>
      </c>
      <c r="C5" s="145">
        <f>IF([5]GR!C15="", "", [5]GR!C15)</f>
        <v>52.595655227879909</v>
      </c>
      <c r="D5" s="157">
        <f>IF([5]GR!D15="", "", [5]GR!D15)</f>
        <v>606.07459100000005</v>
      </c>
      <c r="E5" s="64">
        <f>IF([5]GR!E15="", "", [5]GR!E15)</f>
        <v>30.79177646652634</v>
      </c>
    </row>
    <row r="6" spans="1:5" x14ac:dyDescent="0.25">
      <c r="A6" s="100" t="s">
        <v>82</v>
      </c>
      <c r="B6" s="154">
        <f>IF([5]GR!B16="", "", [5]GR!B16)</f>
        <v>1868.9971660000001</v>
      </c>
      <c r="C6" s="145">
        <f>IF([5]GR!C16="", "", [5]GR!C16)</f>
        <v>13.46718188609692</v>
      </c>
      <c r="D6" s="157">
        <f>IF([5]GR!D16="", "", [5]GR!D16)</f>
        <v>210.62</v>
      </c>
      <c r="E6" s="64">
        <f>IF([5]GR!E16="", "", [5]GR!E16)</f>
        <v>10.700603614943127</v>
      </c>
    </row>
    <row r="7" spans="1:5" x14ac:dyDescent="0.25">
      <c r="A7" s="100" t="s">
        <v>83</v>
      </c>
      <c r="B7" s="154">
        <f>IF([5]GR!B17="", "", [5]GR!B17)</f>
        <v>1714.7681789999999</v>
      </c>
      <c r="C7" s="145">
        <f>IF([5]GR!C17="", "", [5]GR!C17)</f>
        <v>12.355874786320678</v>
      </c>
      <c r="D7" s="157">
        <f>IF([5]GR!D17="", "", [5]GR!D17)</f>
        <v>645.92030899999997</v>
      </c>
      <c r="E7" s="64">
        <f>IF([5]GR!E17="", "", [5]GR!E17)</f>
        <v>32.816148482815407</v>
      </c>
    </row>
    <row r="8" spans="1:5" x14ac:dyDescent="0.25">
      <c r="A8" s="100" t="s">
        <v>84</v>
      </c>
      <c r="B8" s="154">
        <f>IF([5]GR!B18="", "", [5]GR!B18)</f>
        <v>0.85</v>
      </c>
      <c r="C8" s="145">
        <f>IF([5]GR!C18="", "", [5]GR!C18)</f>
        <v>6.1247308510805855E-3</v>
      </c>
      <c r="D8" s="157">
        <f>IF([5]GR!D18="", "", [5]GR!D18)</f>
        <v>0.15</v>
      </c>
      <c r="E8" s="64">
        <f>IF([5]GR!E18="", "", [5]GR!E18)</f>
        <v>7.6207888246200223E-3</v>
      </c>
    </row>
    <row r="9" spans="1:5" x14ac:dyDescent="0.25">
      <c r="A9" s="100" t="s">
        <v>85</v>
      </c>
      <c r="B9" s="154">
        <f>IF([5]GR!B19="", "", [5]GR!B19)</f>
        <v>484.36527000000001</v>
      </c>
      <c r="C9" s="145">
        <f>IF([5]GR!C19="", "", [5]GR!C19)</f>
        <v>3.490125779248209</v>
      </c>
      <c r="D9" s="157">
        <f>IF([5]GR!D19="", "", [5]GR!D19)</f>
        <v>20.621700000000001</v>
      </c>
      <c r="E9" s="64">
        <f>IF([5]GR!E19="", "", [5]GR!E19)</f>
        <v>1.0476908060311114</v>
      </c>
    </row>
    <row r="10" spans="1:5" x14ac:dyDescent="0.25">
      <c r="A10" s="101" t="s">
        <v>65</v>
      </c>
      <c r="B10" s="155">
        <f>IF([5]GR!B20="", "", [5]GR!B20)</f>
        <v>13878.160863999999</v>
      </c>
      <c r="C10" s="146">
        <f>IF([5]GR!C20="", "", [5]GR!C20)</f>
        <v>100</v>
      </c>
      <c r="D10" s="158">
        <f>IF([5]GR!D20="", "", [5]GR!D20)</f>
        <v>1968.300178</v>
      </c>
      <c r="E10" s="65">
        <f>IF([5]GR!E20="", "", [5]GR!E20)</f>
        <v>100</v>
      </c>
    </row>
  </sheetData>
  <mergeCells count="2">
    <mergeCell ref="B2:C2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20" sqref="K20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122</v>
      </c>
    </row>
    <row r="2" spans="1:8" x14ac:dyDescent="0.25">
      <c r="A2" s="35"/>
      <c r="B2" s="186" t="s">
        <v>79</v>
      </c>
      <c r="C2" s="186"/>
      <c r="D2" s="186"/>
      <c r="E2" s="186"/>
      <c r="F2" s="186"/>
      <c r="G2" s="186" t="s">
        <v>86</v>
      </c>
      <c r="H2" s="187"/>
    </row>
    <row r="3" spans="1:8" x14ac:dyDescent="0.25">
      <c r="A3" s="102" t="s">
        <v>87</v>
      </c>
      <c r="B3" s="36">
        <v>2007</v>
      </c>
      <c r="C3" s="36">
        <v>2016</v>
      </c>
      <c r="D3" s="37" t="s">
        <v>88</v>
      </c>
      <c r="E3" s="37" t="s">
        <v>89</v>
      </c>
      <c r="F3" s="37" t="s">
        <v>90</v>
      </c>
      <c r="G3" s="38">
        <v>2007</v>
      </c>
      <c r="H3" s="39">
        <v>2016</v>
      </c>
    </row>
    <row r="4" spans="1:8" x14ac:dyDescent="0.25">
      <c r="A4" s="40" t="s">
        <v>91</v>
      </c>
      <c r="B4" s="41">
        <f>IF([6]GR!B4="", "", [6]GR!B4)</f>
        <v>1192.0999999999999</v>
      </c>
      <c r="C4" s="41">
        <f>IF([6]GR!C4="", "", [6]GR!C4)</f>
        <v>1287.3694640000001</v>
      </c>
      <c r="D4" s="41">
        <f>IF([6]GR!D4="", "", [6]GR!D4)</f>
        <v>457.72955899999999</v>
      </c>
      <c r="E4" s="41">
        <f>IF([6]GR!E4="", "", [6]GR!E4)</f>
        <v>-362.46009500000002</v>
      </c>
      <c r="F4" s="41">
        <f>IF([6]GR!F4="", "", [6]GR!F4)</f>
        <v>95.269463999999999</v>
      </c>
      <c r="G4" s="42">
        <f>IF([6]GR!G4="", "", [6]GR!G4)</f>
        <v>7.5228153266550652</v>
      </c>
      <c r="H4" s="43">
        <f>IF([6]GR!H4="", "", [6]GR!H4)</f>
        <v>8.1240187357158931</v>
      </c>
    </row>
    <row r="5" spans="1:8" x14ac:dyDescent="0.25">
      <c r="A5" s="40" t="s">
        <v>92</v>
      </c>
      <c r="B5" s="41">
        <f>IF([6]GR!B5="", "", [6]GR!B5)</f>
        <v>181.99</v>
      </c>
      <c r="C5" s="41">
        <f>IF([6]GR!C5="", "", [6]GR!C5)</f>
        <v>660.777736</v>
      </c>
      <c r="D5" s="41">
        <f>IF([6]GR!D5="", "", [6]GR!D5)</f>
        <v>478.787736</v>
      </c>
      <c r="E5" s="41">
        <f>IF([6]GR!E5="", "", [6]GR!E5)</f>
        <v>0</v>
      </c>
      <c r="F5" s="41">
        <f>IF([6]GR!F5="", "", [6]GR!F5)</f>
        <v>478.787736</v>
      </c>
      <c r="G5" s="44">
        <f>IF([6]GR!G5="", "", [6]GR!G5)</f>
        <v>1.1484583183440613</v>
      </c>
      <c r="H5" s="45">
        <f>IF([6]GR!H5="", "", [6]GR!H5)</f>
        <v>4.1698757485892415</v>
      </c>
    </row>
    <row r="6" spans="1:8" x14ac:dyDescent="0.25">
      <c r="A6" s="40" t="s">
        <v>93</v>
      </c>
      <c r="B6" s="41">
        <f>IF([6]GR!B6="", "", [6]GR!B6)</f>
        <v>497.98700000000002</v>
      </c>
      <c r="C6" s="41">
        <f>IF([6]GR!C6="", "", [6]GR!C6)</f>
        <v>1039.7319869999999</v>
      </c>
      <c r="D6" s="41">
        <f>IF([6]GR!D6="", "", [6]GR!D6)</f>
        <v>689.64498700000001</v>
      </c>
      <c r="E6" s="41">
        <f>IF([6]GR!E6="", "", [6]GR!E6)</f>
        <v>-147.9</v>
      </c>
      <c r="F6" s="41">
        <f>IF([6]GR!F6="", "", [6]GR!F6)</f>
        <v>541.74498700000004</v>
      </c>
      <c r="G6" s="44">
        <f>IF([6]GR!G6="", "", [6]GR!G6)</f>
        <v>3.1425754853409744</v>
      </c>
      <c r="H6" s="45">
        <f>IF([6]GR!H6="", "", [6]GR!H6)</f>
        <v>6.5612882538521298</v>
      </c>
    </row>
    <row r="7" spans="1:8" x14ac:dyDescent="0.25">
      <c r="A7" s="40" t="s">
        <v>94</v>
      </c>
      <c r="B7" s="41">
        <f>IF([6]GR!B7="", "", [6]GR!B7)</f>
        <v>1345.85106</v>
      </c>
      <c r="C7" s="41">
        <f>IF([6]GR!C7="", "", [6]GR!C7)</f>
        <v>737.840463</v>
      </c>
      <c r="D7" s="41">
        <f>IF([6]GR!D7="", "", [6]GR!D7)</f>
        <v>48.42</v>
      </c>
      <c r="E7" s="41">
        <f>IF([6]GR!E7="", "", [6]GR!E7)</f>
        <v>-656.43059700000003</v>
      </c>
      <c r="F7" s="41">
        <f>IF([6]GR!F7="", "", [6]GR!F7)</f>
        <v>-608.01059699999996</v>
      </c>
      <c r="G7" s="44">
        <f>IF([6]GR!G7="", "", [6]GR!G7)</f>
        <v>8.4930701967645046</v>
      </c>
      <c r="H7" s="45">
        <f>IF([6]GR!H7="", "", [6]GR!H7)</f>
        <v>4.6561845010340317</v>
      </c>
    </row>
    <row r="8" spans="1:8" x14ac:dyDescent="0.25">
      <c r="A8" s="40" t="s">
        <v>95</v>
      </c>
      <c r="B8" s="41">
        <f>IF([6]GR!B8="", "", [6]GR!B8)</f>
        <v>2716.0859999999998</v>
      </c>
      <c r="C8" s="41">
        <f>IF([6]GR!C8="", "", [6]GR!C8)</f>
        <v>2057.0461650000002</v>
      </c>
      <c r="D8" s="41">
        <f>IF([6]GR!D8="", "", [6]GR!D8)</f>
        <v>141.76317</v>
      </c>
      <c r="E8" s="41">
        <f>IF([6]GR!E8="", "", [6]GR!E8)</f>
        <v>-800.80300499999998</v>
      </c>
      <c r="F8" s="41">
        <f>IF([6]GR!F8="", "", [6]GR!F8)</f>
        <v>-659.03983500000004</v>
      </c>
      <c r="G8" s="44">
        <f>IF([6]GR!G8="", "", [6]GR!G8)</f>
        <v>17.14001626483789</v>
      </c>
      <c r="H8" s="45">
        <f>IF([6]GR!H8="", "", [6]GR!H8)</f>
        <v>12.981107640046158</v>
      </c>
    </row>
    <row r="9" spans="1:8" x14ac:dyDescent="0.25">
      <c r="A9" s="40" t="s">
        <v>96</v>
      </c>
      <c r="B9" s="41">
        <f>IF([6]GR!B9="", "", [6]GR!B9)</f>
        <v>625.1825</v>
      </c>
      <c r="C9" s="41">
        <f>IF([6]GR!C9="", "", [6]GR!C9)</f>
        <v>861.33080500000005</v>
      </c>
      <c r="D9" s="41">
        <f>IF([6]GR!D9="", "", [6]GR!D9)</f>
        <v>596.66513699999996</v>
      </c>
      <c r="E9" s="41">
        <f>IF([6]GR!E9="", "", [6]GR!E9)</f>
        <v>-360.51683200000002</v>
      </c>
      <c r="F9" s="41">
        <f>IF([6]GR!F9="", "", [6]GR!F9)</f>
        <v>236.14830499999999</v>
      </c>
      <c r="G9" s="44">
        <f>IF([6]GR!G9="", "", [6]GR!G9)</f>
        <v>3.9452499731201498</v>
      </c>
      <c r="H9" s="45">
        <f>IF([6]GR!H9="", "", [6]GR!H9)</f>
        <v>5.4354773770439939</v>
      </c>
    </row>
    <row r="10" spans="1:8" x14ac:dyDescent="0.25">
      <c r="A10" s="40" t="s">
        <v>97</v>
      </c>
      <c r="B10" s="41">
        <f>IF([6]GR!B10="", "", [6]GR!B10)</f>
        <v>210.85</v>
      </c>
      <c r="C10" s="41">
        <f>IF([6]GR!C10="", "", [6]GR!C10)</f>
        <v>87.410381999999998</v>
      </c>
      <c r="D10" s="41">
        <f>IF([6]GR!D10="", "", [6]GR!D10)</f>
        <v>0</v>
      </c>
      <c r="E10" s="41">
        <f>IF([6]GR!E10="", "", [6]GR!E10)</f>
        <v>-123.439618</v>
      </c>
      <c r="F10" s="41">
        <f>IF([6]GR!F10="", "", [6]GR!F10)</f>
        <v>-123.439618</v>
      </c>
      <c r="G10" s="44">
        <f>IF([6]GR!G10="", "", [6]GR!G10)</f>
        <v>1.3305810012794401</v>
      </c>
      <c r="H10" s="45">
        <f>IF([6]GR!H10="", "", [6]GR!H10)</f>
        <v>0.55160822197665804</v>
      </c>
    </row>
    <row r="11" spans="1:8" x14ac:dyDescent="0.25">
      <c r="A11" s="40" t="s">
        <v>98</v>
      </c>
      <c r="B11" s="41">
        <f>IF([6]GR!B11="", "", [6]GR!B11)</f>
        <v>3672.3649999999998</v>
      </c>
      <c r="C11" s="41">
        <f>IF([6]GR!C11="", "", [6]GR!C11)</f>
        <v>4602.9523179999997</v>
      </c>
      <c r="D11" s="41">
        <f>IF([6]GR!D11="", "", [6]GR!D11)</f>
        <v>1811.768851</v>
      </c>
      <c r="E11" s="41">
        <f>IF([6]GR!E11="", "", [6]GR!E11)</f>
        <v>-881.18153299999994</v>
      </c>
      <c r="F11" s="41">
        <f>IF([6]GR!F11="", "", [6]GR!F11)</f>
        <v>930.58731799999998</v>
      </c>
      <c r="G11" s="44">
        <f>IF([6]GR!G11="", "", [6]GR!G11)</f>
        <v>23.174669664517765</v>
      </c>
      <c r="H11" s="45">
        <f>IF([6]GR!H11="", "", [6]GR!H11)</f>
        <v>29.047194233464353</v>
      </c>
    </row>
    <row r="12" spans="1:8" x14ac:dyDescent="0.25">
      <c r="A12" s="40" t="s">
        <v>99</v>
      </c>
      <c r="B12" s="41">
        <f>IF([6]GR!B12="", "", [6]GR!B12)</f>
        <v>810.7</v>
      </c>
      <c r="C12" s="41">
        <f>IF([6]GR!C12="", "", [6]GR!C12)</f>
        <v>530.57600000000002</v>
      </c>
      <c r="D12" s="41">
        <f>IF([6]GR!D12="", "", [6]GR!D12)</f>
        <v>0</v>
      </c>
      <c r="E12" s="41">
        <f>IF([6]GR!E12="", "", [6]GR!E12)</f>
        <v>-280.12400000000002</v>
      </c>
      <c r="F12" s="41">
        <f>IF([6]GR!F12="", "", [6]GR!F12)</f>
        <v>-280.12400000000002</v>
      </c>
      <c r="G12" s="44">
        <f>IF([6]GR!G12="", "", [6]GR!G12)</f>
        <v>5.1159687822491922</v>
      </c>
      <c r="H12" s="45">
        <f>IF([6]GR!H12="", "", [6]GR!H12)</f>
        <v>3.3482302363520997</v>
      </c>
    </row>
    <row r="13" spans="1:8" x14ac:dyDescent="0.25">
      <c r="A13" s="40" t="s">
        <v>100</v>
      </c>
      <c r="B13" s="41">
        <f>IF([6]GR!B13="", "", [6]GR!B13)</f>
        <v>1574.44</v>
      </c>
      <c r="C13" s="41">
        <f>IF([6]GR!C13="", "", [6]GR!C13)</f>
        <v>1096.7714209999999</v>
      </c>
      <c r="D13" s="41">
        <f>IF([6]GR!D13="", "", [6]GR!D13)</f>
        <v>304.225236</v>
      </c>
      <c r="E13" s="41">
        <f>IF([6]GR!E13="", "", [6]GR!E13)</f>
        <v>-781.89381500000002</v>
      </c>
      <c r="F13" s="41">
        <f>IF([6]GR!F13="", "", [6]GR!F13)</f>
        <v>-477.66857900000002</v>
      </c>
      <c r="G13" s="44">
        <f>IF([6]GR!G13="", "", [6]GR!G13)</f>
        <v>9.9355937948987503</v>
      </c>
      <c r="H13" s="45">
        <f>IF([6]GR!H13="", "", [6]GR!H13)</f>
        <v>6.9212388690009687</v>
      </c>
    </row>
    <row r="14" spans="1:8" x14ac:dyDescent="0.25">
      <c r="A14" s="40" t="s">
        <v>101</v>
      </c>
      <c r="B14" s="41">
        <f>IF([6]GR!B14="", "", [6]GR!B14)</f>
        <v>0</v>
      </c>
      <c r="C14" s="41">
        <f>IF([6]GR!C14="", "", [6]GR!C14)</f>
        <v>0</v>
      </c>
      <c r="D14" s="41">
        <f>IF([6]GR!D14="", "", [6]GR!D14)</f>
        <v>0</v>
      </c>
      <c r="E14" s="41">
        <f>IF([6]GR!E14="", "", [6]GR!E14)</f>
        <v>0</v>
      </c>
      <c r="F14" s="41">
        <f>IF([6]GR!F14="", "", [6]GR!F14)</f>
        <v>0</v>
      </c>
      <c r="G14" s="44">
        <f>IF([6]GR!G14="", "", [6]GR!G14)</f>
        <v>0</v>
      </c>
      <c r="H14" s="45">
        <f>IF([6]GR!H14="", "", [6]GR!H14)</f>
        <v>0</v>
      </c>
    </row>
    <row r="15" spans="1:8" x14ac:dyDescent="0.25">
      <c r="A15" s="40" t="s">
        <v>102</v>
      </c>
      <c r="B15" s="41">
        <f>IF([6]GR!B15="", "", [6]GR!B15)</f>
        <v>96.431173000000001</v>
      </c>
      <c r="C15" s="41">
        <f>IF([6]GR!C15="", "", [6]GR!C15)</f>
        <v>0.15</v>
      </c>
      <c r="D15" s="41">
        <f>IF([6]GR!D15="", "", [6]GR!D15)</f>
        <v>0</v>
      </c>
      <c r="E15" s="41">
        <f>IF([6]GR!E15="", "", [6]GR!E15)</f>
        <v>-96.281172999999995</v>
      </c>
      <c r="F15" s="41">
        <f>IF([6]GR!F15="", "", [6]GR!F15)</f>
        <v>-96.281172999999995</v>
      </c>
      <c r="G15" s="44">
        <f>IF([6]GR!G15="", "", [6]GR!G15)</f>
        <v>0.60853444024136072</v>
      </c>
      <c r="H15" s="45">
        <f>IF([6]GR!H15="", "", [6]GR!H15)</f>
        <v>9.465835911402229E-4</v>
      </c>
    </row>
    <row r="16" spans="1:8" x14ac:dyDescent="0.25">
      <c r="A16" s="40" t="s">
        <v>124</v>
      </c>
      <c r="B16" s="41">
        <f>IF([6]GR!B16="", "", [6]GR!B16)</f>
        <v>1888.2267440000001</v>
      </c>
      <c r="C16" s="41">
        <f>IF([6]GR!C16="", "", [6]GR!C16)</f>
        <v>1713.5000769999999</v>
      </c>
      <c r="D16" s="41">
        <f>IF([6]GR!D16="", "", [6]GR!D16)</f>
        <v>176.86152100000001</v>
      </c>
      <c r="E16" s="41">
        <f>IF([6]GR!E16="", "", [6]GR!E16)</f>
        <v>-351.588188</v>
      </c>
      <c r="F16" s="41">
        <f>IF([6]GR!F16="", "", [6]GR!F16)</f>
        <v>-174.72666699999999</v>
      </c>
      <c r="G16" s="44">
        <f>IF([6]GR!G16="", "", [6]GR!G16)</f>
        <v>11.91576301481687</v>
      </c>
      <c r="H16" s="45">
        <f>IF([6]GR!H16="", "", [6]GR!H16)</f>
        <v>10.81314037537139</v>
      </c>
    </row>
    <row r="17" spans="1:8" x14ac:dyDescent="0.25">
      <c r="A17" s="40" t="s">
        <v>103</v>
      </c>
      <c r="B17" s="41">
        <f>IF([6]GR!B17="", "", [6]GR!B17)</f>
        <v>0</v>
      </c>
      <c r="C17" s="41">
        <f>IF([6]GR!C17="", "", [6]GR!C17)</f>
        <v>0</v>
      </c>
      <c r="D17" s="41">
        <f>IF([6]GR!D17="", "", [6]GR!D17)</f>
        <v>0</v>
      </c>
      <c r="E17" s="41">
        <f>IF([6]GR!E17="", "", [6]GR!E17)</f>
        <v>0</v>
      </c>
      <c r="F17" s="41">
        <f>IF([6]GR!F17="", "", [6]GR!F17)</f>
        <v>0</v>
      </c>
      <c r="G17" s="44">
        <f>IF([6]GR!G17="", "", [6]GR!G17)</f>
        <v>0</v>
      </c>
      <c r="H17" s="45">
        <f>IF([6]GR!H17="", "", [6]GR!H17)</f>
        <v>0</v>
      </c>
    </row>
    <row r="18" spans="1:8" x14ac:dyDescent="0.25">
      <c r="A18" s="40" t="s">
        <v>104</v>
      </c>
      <c r="B18" s="41">
        <f>IF([6]GR!B18="", "", [6]GR!B18)</f>
        <v>602.115183</v>
      </c>
      <c r="C18" s="41">
        <f>IF([6]GR!C18="", "", [6]GR!C18)</f>
        <v>665.47893399999998</v>
      </c>
      <c r="D18" s="41">
        <f>IF([6]GR!D18="", "", [6]GR!D18)</f>
        <v>159.52033499999999</v>
      </c>
      <c r="E18" s="41">
        <f>IF([6]GR!E18="", "", [6]GR!E18)</f>
        <v>-96.156583999999995</v>
      </c>
      <c r="F18" s="41">
        <f>IF([6]GR!F18="", "", [6]GR!F18)</f>
        <v>63.363751000000001</v>
      </c>
      <c r="G18" s="44">
        <f>IF([6]GR!G18="", "", [6]GR!G18)</f>
        <v>3.7996823480279502</v>
      </c>
      <c r="H18" s="45">
        <f>IF([6]GR!H18="", "", [6]GR!H18)</f>
        <v>4.1995429278259158</v>
      </c>
    </row>
    <row r="19" spans="1:8" x14ac:dyDescent="0.25">
      <c r="A19" s="40" t="s">
        <v>105</v>
      </c>
      <c r="B19" s="41">
        <f>IF([6]GR!B19="", "", [6]GR!B19)</f>
        <v>25.109000000000002</v>
      </c>
      <c r="C19" s="41">
        <f>IF([6]GR!C19="", "", [6]GR!C19)</f>
        <v>6.19529</v>
      </c>
      <c r="D19" s="41">
        <f>IF([6]GR!D19="", "", [6]GR!D19)</f>
        <v>3.0030000000000001</v>
      </c>
      <c r="E19" s="41">
        <f>IF([6]GR!E19="", "", [6]GR!E19)</f>
        <v>-21.916709999999998</v>
      </c>
      <c r="F19" s="41">
        <f>IF([6]GR!F19="", "", [6]GR!F19)</f>
        <v>-18.913709999999998</v>
      </c>
      <c r="G19" s="44">
        <f>IF([6]GR!G19="", "", [6]GR!G19)</f>
        <v>0.15845178259959908</v>
      </c>
      <c r="H19" s="45">
        <f>IF([6]GR!H19="", "", [6]GR!H19)</f>
        <v>3.9095732375700749E-2</v>
      </c>
    </row>
    <row r="20" spans="1:8" x14ac:dyDescent="0.25">
      <c r="A20" s="40" t="s">
        <v>106</v>
      </c>
      <c r="B20" s="41">
        <f>IF([6]GR!B20="", "", [6]GR!B20)</f>
        <v>407.02738199999999</v>
      </c>
      <c r="C20" s="41">
        <f>IF([6]GR!C20="", "", [6]GR!C20)</f>
        <v>499.33</v>
      </c>
      <c r="D20" s="41">
        <f>IF([6]GR!D20="", "", [6]GR!D20)</f>
        <v>145.00226599999999</v>
      </c>
      <c r="E20" s="41">
        <f>IF([6]GR!E20="", "", [6]GR!E20)</f>
        <v>-52.699648000000003</v>
      </c>
      <c r="F20" s="41">
        <f>IF([6]GR!F20="", "", [6]GR!F20)</f>
        <v>92.302617999999995</v>
      </c>
      <c r="G20" s="44">
        <f>IF([6]GR!G20="", "", [6]GR!G20)</f>
        <v>2.5685696063064221</v>
      </c>
      <c r="H20" s="45">
        <f>IF([6]GR!H20="", "", [6]GR!H20)</f>
        <v>3.1510505637603168</v>
      </c>
    </row>
    <row r="21" spans="1:8" x14ac:dyDescent="0.25">
      <c r="A21" s="102" t="s">
        <v>65</v>
      </c>
      <c r="B21" s="46">
        <f>IF([6]GR!B21="", "", [6]GR!B21)</f>
        <v>15846.461042000001</v>
      </c>
      <c r="C21" s="46">
        <f>IF([6]GR!C21="", "", [6]GR!C21)</f>
        <v>15846.461042000001</v>
      </c>
      <c r="D21" s="46">
        <f>IF([6]GR!D21="", "", [6]GR!D21)</f>
        <v>5013.3917979999997</v>
      </c>
      <c r="E21" s="46">
        <f>IF([6]GR!E21="", "", [6]GR!E21)</f>
        <v>-5013.3917979999997</v>
      </c>
      <c r="F21" s="46">
        <f>IF([6]GR!F21="", "", [6]GR!F21)</f>
        <v>0</v>
      </c>
      <c r="G21" s="47">
        <f>IF([6]GR!G21="", "", [6]GR!G21)</f>
        <v>100</v>
      </c>
      <c r="H21" s="48">
        <f>IF([6]GR!H21="", "", [6]GR!H21)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3"/>
      <c r="B2" s="104" t="s">
        <v>107</v>
      </c>
      <c r="C2" s="105" t="s">
        <v>108</v>
      </c>
    </row>
    <row r="3" spans="1:3" x14ac:dyDescent="0.25">
      <c r="A3" s="49" t="s">
        <v>109</v>
      </c>
      <c r="B3" s="41">
        <f>IF([7]GR!L2="", "", [7]GR!L2)</f>
        <v>15846.461042000001</v>
      </c>
      <c r="C3" s="45">
        <f>IF([7]GR!M2="", "", [7]GR!M2)</f>
        <v>15846.461042000001</v>
      </c>
    </row>
    <row r="4" spans="1:3" x14ac:dyDescent="0.25">
      <c r="A4" s="49" t="s">
        <v>110</v>
      </c>
      <c r="B4" s="41">
        <f>IF([7]GR!L3="", "", [7]GR!L3)</f>
        <v>4326.1089309999998</v>
      </c>
      <c r="C4" s="45">
        <f>IF([7]GR!M3="", "", [7]GR!M3)</f>
        <v>39.705883</v>
      </c>
    </row>
    <row r="5" spans="1:3" x14ac:dyDescent="0.25">
      <c r="A5" s="49" t="s">
        <v>111</v>
      </c>
      <c r="B5" s="41">
        <f>IF([7]GR!L4="", "", [7]GR!L4)</f>
        <v>0</v>
      </c>
      <c r="C5" s="45">
        <f>IF([7]GR!M4="", "", [7]GR!M4)</f>
        <v>0</v>
      </c>
    </row>
    <row r="6" spans="1:3" x14ac:dyDescent="0.25">
      <c r="A6" s="50" t="s">
        <v>112</v>
      </c>
      <c r="B6" s="41">
        <f>IF([7]GR!L5="", "", [7]GR!L5)</f>
        <v>20172.569973000001</v>
      </c>
      <c r="C6" s="45">
        <f>IF([7]GR!M5="", "", [7]GR!M5)</f>
        <v>15886.166925</v>
      </c>
    </row>
    <row r="7" spans="1:3" x14ac:dyDescent="0.25">
      <c r="A7" s="51" t="s">
        <v>113</v>
      </c>
      <c r="B7" s="52">
        <f>IF([7]GR!L6="", "", [7]GR!L6)</f>
        <v>0.78554497831509396</v>
      </c>
      <c r="C7" s="162">
        <f>IF([7]GR!M6="", "", [7]GR!M6)</f>
        <v>0.99750060016444153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2016-09-21T14:03:34Z</dcterms:modified>
</cp:coreProperties>
</file>