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" l="1"/>
  <c r="A3" i="11" l="1"/>
  <c r="B3" i="11"/>
  <c r="C3" i="11"/>
  <c r="D3" i="11"/>
  <c r="E14" i="6" l="1"/>
  <c r="D14" i="6"/>
  <c r="C14" i="6"/>
  <c r="B14" i="6"/>
  <c r="A14" i="6"/>
  <c r="E13" i="6"/>
  <c r="D13" i="6"/>
  <c r="C13" i="6"/>
  <c r="B13" i="6"/>
  <c r="A13" i="6"/>
  <c r="E12" i="6"/>
  <c r="D12" i="6"/>
  <c r="C12" i="6"/>
  <c r="B12" i="6"/>
  <c r="A12" i="6"/>
  <c r="B4" i="11" l="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A4" i="11"/>
  <c r="A5" i="11"/>
  <c r="A6" i="11"/>
  <c r="A7" i="11"/>
  <c r="A8" i="11"/>
  <c r="A9" i="11"/>
  <c r="A10" i="11"/>
  <c r="A11" i="1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B2" i="7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  <c r="F2" i="1"/>
  <c r="G2" i="1"/>
  <c r="H2" i="1"/>
  <c r="I2" i="1"/>
  <c r="J2" i="1"/>
  <c r="J121" i="1"/>
  <c r="I121" i="1"/>
  <c r="H121" i="1"/>
  <c r="G121" i="1"/>
  <c r="F121" i="1"/>
  <c r="E121" i="1"/>
  <c r="D121" i="1"/>
  <c r="C121" i="1"/>
  <c r="B121" i="1"/>
  <c r="J120" i="1"/>
  <c r="I120" i="1"/>
  <c r="H120" i="1"/>
  <c r="G120" i="1"/>
  <c r="F120" i="1"/>
  <c r="E120" i="1"/>
  <c r="D120" i="1"/>
  <c r="C120" i="1"/>
  <c r="B120" i="1"/>
  <c r="J119" i="1"/>
  <c r="I119" i="1"/>
  <c r="H119" i="1"/>
  <c r="G119" i="1"/>
  <c r="F119" i="1"/>
  <c r="E119" i="1"/>
  <c r="D119" i="1"/>
  <c r="C119" i="1"/>
  <c r="B119" i="1"/>
  <c r="J118" i="1"/>
  <c r="I118" i="1"/>
  <c r="H118" i="1"/>
  <c r="G118" i="1"/>
  <c r="F118" i="1"/>
  <c r="E118" i="1"/>
  <c r="D118" i="1"/>
  <c r="C118" i="1"/>
  <c r="B118" i="1"/>
  <c r="J117" i="1"/>
  <c r="I117" i="1"/>
  <c r="H117" i="1"/>
  <c r="G117" i="1"/>
  <c r="F117" i="1"/>
  <c r="E117" i="1"/>
  <c r="D117" i="1"/>
  <c r="C117" i="1"/>
  <c r="B117" i="1"/>
  <c r="J116" i="1"/>
  <c r="I116" i="1"/>
  <c r="H116" i="1"/>
  <c r="G116" i="1"/>
  <c r="F116" i="1"/>
  <c r="E116" i="1"/>
  <c r="D116" i="1"/>
  <c r="C116" i="1"/>
  <c r="B116" i="1"/>
  <c r="J115" i="1"/>
  <c r="I115" i="1"/>
  <c r="H115" i="1"/>
  <c r="G115" i="1"/>
  <c r="F115" i="1"/>
  <c r="E115" i="1"/>
  <c r="D115" i="1"/>
  <c r="C115" i="1"/>
  <c r="B115" i="1"/>
  <c r="J114" i="1"/>
  <c r="I114" i="1"/>
  <c r="H114" i="1"/>
  <c r="G114" i="1"/>
  <c r="F114" i="1"/>
  <c r="E114" i="1"/>
  <c r="D114" i="1"/>
  <c r="C114" i="1"/>
  <c r="B114" i="1"/>
  <c r="J113" i="1"/>
  <c r="I113" i="1"/>
  <c r="H113" i="1"/>
  <c r="G113" i="1"/>
  <c r="F113" i="1"/>
  <c r="E113" i="1"/>
  <c r="D113" i="1"/>
  <c r="C113" i="1"/>
  <c r="B113" i="1"/>
  <c r="J112" i="1"/>
  <c r="I112" i="1"/>
  <c r="H112" i="1"/>
  <c r="G112" i="1"/>
  <c r="F112" i="1"/>
  <c r="E112" i="1"/>
  <c r="D112" i="1"/>
  <c r="C112" i="1"/>
  <c r="B112" i="1"/>
  <c r="J111" i="1"/>
  <c r="I111" i="1"/>
  <c r="H111" i="1"/>
  <c r="G111" i="1"/>
  <c r="F111" i="1"/>
  <c r="E111" i="1"/>
  <c r="D111" i="1"/>
  <c r="C111" i="1"/>
  <c r="B111" i="1"/>
  <c r="J110" i="1"/>
  <c r="I110" i="1"/>
  <c r="H110" i="1"/>
  <c r="G110" i="1"/>
  <c r="F110" i="1"/>
  <c r="E110" i="1"/>
  <c r="D110" i="1"/>
  <c r="C110" i="1"/>
  <c r="B110" i="1"/>
  <c r="J109" i="1"/>
  <c r="I109" i="1"/>
  <c r="H109" i="1"/>
  <c r="G109" i="1"/>
  <c r="F109" i="1"/>
  <c r="E109" i="1"/>
  <c r="D109" i="1"/>
  <c r="C109" i="1"/>
  <c r="B109" i="1"/>
  <c r="J108" i="1"/>
  <c r="I108" i="1"/>
  <c r="H108" i="1"/>
  <c r="G108" i="1"/>
  <c r="F108" i="1"/>
  <c r="E108" i="1"/>
  <c r="D108" i="1"/>
  <c r="C108" i="1"/>
  <c r="B108" i="1"/>
  <c r="J107" i="1"/>
  <c r="I107" i="1"/>
  <c r="H107" i="1"/>
  <c r="G107" i="1"/>
  <c r="F107" i="1"/>
  <c r="E107" i="1"/>
  <c r="D107" i="1"/>
  <c r="C107" i="1"/>
  <c r="B107" i="1"/>
  <c r="J106" i="1"/>
  <c r="I106" i="1"/>
  <c r="H106" i="1"/>
  <c r="G106" i="1"/>
  <c r="F106" i="1"/>
  <c r="E106" i="1"/>
  <c r="D106" i="1"/>
  <c r="C106" i="1"/>
  <c r="B106" i="1"/>
  <c r="J105" i="1"/>
  <c r="I105" i="1"/>
  <c r="H105" i="1"/>
  <c r="G105" i="1"/>
  <c r="F105" i="1"/>
  <c r="E105" i="1"/>
  <c r="D105" i="1"/>
  <c r="C105" i="1"/>
  <c r="B105" i="1"/>
  <c r="J104" i="1"/>
  <c r="I104" i="1"/>
  <c r="H104" i="1"/>
  <c r="G104" i="1"/>
  <c r="F104" i="1"/>
  <c r="E104" i="1"/>
  <c r="D104" i="1"/>
  <c r="C104" i="1"/>
  <c r="B104" i="1"/>
  <c r="J103" i="1"/>
  <c r="I103" i="1"/>
  <c r="H103" i="1"/>
  <c r="G103" i="1"/>
  <c r="F103" i="1"/>
  <c r="E103" i="1"/>
  <c r="D103" i="1"/>
  <c r="C103" i="1"/>
  <c r="B103" i="1"/>
  <c r="J102" i="1"/>
  <c r="I102" i="1"/>
  <c r="H102" i="1"/>
  <c r="G102" i="1"/>
  <c r="F102" i="1"/>
  <c r="E102" i="1"/>
  <c r="D102" i="1"/>
  <c r="C102" i="1"/>
  <c r="B102" i="1"/>
  <c r="J101" i="1"/>
  <c r="I101" i="1"/>
  <c r="H101" i="1"/>
  <c r="G101" i="1"/>
  <c r="F101" i="1"/>
  <c r="E101" i="1"/>
  <c r="D101" i="1"/>
  <c r="C101" i="1"/>
  <c r="B101" i="1"/>
  <c r="J100" i="1"/>
  <c r="I100" i="1"/>
  <c r="H100" i="1"/>
  <c r="G100" i="1"/>
  <c r="F100" i="1"/>
  <c r="E100" i="1"/>
  <c r="D100" i="1"/>
  <c r="C100" i="1"/>
  <c r="B100" i="1"/>
  <c r="J99" i="1"/>
  <c r="I99" i="1"/>
  <c r="H99" i="1"/>
  <c r="G99" i="1"/>
  <c r="F99" i="1"/>
  <c r="E99" i="1"/>
  <c r="D99" i="1"/>
  <c r="C99" i="1"/>
  <c r="B99" i="1"/>
  <c r="J98" i="1"/>
  <c r="I98" i="1"/>
  <c r="H98" i="1"/>
  <c r="G98" i="1"/>
  <c r="F98" i="1"/>
  <c r="E98" i="1"/>
  <c r="D98" i="1"/>
  <c r="C98" i="1"/>
  <c r="B98" i="1"/>
  <c r="J97" i="1"/>
  <c r="I97" i="1"/>
  <c r="H97" i="1"/>
  <c r="G97" i="1"/>
  <c r="F97" i="1"/>
  <c r="E97" i="1"/>
  <c r="D97" i="1"/>
  <c r="C97" i="1"/>
  <c r="B97" i="1"/>
  <c r="J96" i="1"/>
  <c r="I96" i="1"/>
  <c r="H96" i="1"/>
  <c r="G96" i="1"/>
  <c r="F96" i="1"/>
  <c r="E96" i="1"/>
  <c r="D96" i="1"/>
  <c r="C96" i="1"/>
  <c r="B96" i="1"/>
  <c r="J95" i="1"/>
  <c r="I95" i="1"/>
  <c r="H95" i="1"/>
  <c r="G95" i="1"/>
  <c r="F95" i="1"/>
  <c r="E95" i="1"/>
  <c r="D95" i="1"/>
  <c r="C95" i="1"/>
  <c r="B95" i="1"/>
  <c r="J94" i="1"/>
  <c r="I94" i="1"/>
  <c r="H94" i="1"/>
  <c r="G94" i="1"/>
  <c r="F94" i="1"/>
  <c r="E94" i="1"/>
  <c r="D94" i="1"/>
  <c r="C94" i="1"/>
  <c r="B94" i="1"/>
  <c r="J93" i="1"/>
  <c r="I93" i="1"/>
  <c r="H93" i="1"/>
  <c r="G93" i="1"/>
  <c r="F93" i="1"/>
  <c r="E93" i="1"/>
  <c r="D93" i="1"/>
  <c r="C93" i="1"/>
  <c r="B93" i="1"/>
  <c r="J92" i="1"/>
  <c r="I92" i="1"/>
  <c r="H92" i="1"/>
  <c r="G92" i="1"/>
  <c r="F92" i="1"/>
  <c r="E92" i="1"/>
  <c r="D92" i="1"/>
  <c r="C92" i="1"/>
  <c r="B92" i="1"/>
  <c r="J91" i="1"/>
  <c r="I91" i="1"/>
  <c r="H91" i="1"/>
  <c r="G91" i="1"/>
  <c r="F91" i="1"/>
  <c r="E91" i="1"/>
  <c r="D91" i="1"/>
  <c r="C91" i="1"/>
  <c r="B91" i="1"/>
  <c r="J90" i="1"/>
  <c r="I90" i="1"/>
  <c r="H90" i="1"/>
  <c r="G90" i="1"/>
  <c r="F90" i="1"/>
  <c r="E90" i="1"/>
  <c r="D90" i="1"/>
  <c r="C90" i="1"/>
  <c r="B90" i="1"/>
  <c r="J89" i="1"/>
  <c r="I89" i="1"/>
  <c r="H89" i="1"/>
  <c r="G89" i="1"/>
  <c r="F89" i="1"/>
  <c r="E89" i="1"/>
  <c r="D89" i="1"/>
  <c r="C89" i="1"/>
  <c r="B89" i="1"/>
  <c r="J88" i="1"/>
  <c r="I88" i="1"/>
  <c r="H88" i="1"/>
  <c r="G88" i="1"/>
  <c r="F88" i="1"/>
  <c r="E88" i="1"/>
  <c r="D88" i="1"/>
  <c r="C88" i="1"/>
  <c r="B88" i="1"/>
  <c r="J87" i="1"/>
  <c r="I87" i="1"/>
  <c r="H87" i="1"/>
  <c r="G87" i="1"/>
  <c r="F87" i="1"/>
  <c r="E87" i="1"/>
  <c r="D87" i="1"/>
  <c r="C87" i="1"/>
  <c r="B87" i="1"/>
  <c r="J86" i="1"/>
  <c r="I86" i="1"/>
  <c r="H86" i="1"/>
  <c r="G86" i="1"/>
  <c r="F86" i="1"/>
  <c r="E86" i="1"/>
  <c r="D86" i="1"/>
  <c r="C86" i="1"/>
  <c r="B86" i="1"/>
  <c r="J85" i="1"/>
  <c r="I85" i="1"/>
  <c r="H85" i="1"/>
  <c r="G85" i="1"/>
  <c r="F85" i="1"/>
  <c r="E85" i="1"/>
  <c r="D85" i="1"/>
  <c r="C85" i="1"/>
  <c r="B85" i="1"/>
  <c r="J84" i="1"/>
  <c r="I84" i="1"/>
  <c r="H84" i="1"/>
  <c r="G84" i="1"/>
  <c r="F84" i="1"/>
  <c r="E84" i="1"/>
  <c r="D84" i="1"/>
  <c r="C84" i="1"/>
  <c r="B84" i="1"/>
  <c r="J83" i="1"/>
  <c r="I83" i="1"/>
  <c r="H83" i="1"/>
  <c r="G83" i="1"/>
  <c r="F83" i="1"/>
  <c r="E83" i="1"/>
  <c r="D83" i="1"/>
  <c r="C83" i="1"/>
  <c r="B83" i="1"/>
  <c r="J82" i="1"/>
  <c r="I82" i="1"/>
  <c r="H82" i="1"/>
  <c r="G82" i="1"/>
  <c r="F82" i="1"/>
  <c r="E82" i="1"/>
  <c r="D82" i="1"/>
  <c r="C82" i="1"/>
  <c r="B82" i="1"/>
  <c r="J81" i="1"/>
  <c r="I81" i="1"/>
  <c r="H81" i="1"/>
  <c r="G81" i="1"/>
  <c r="F81" i="1"/>
  <c r="E81" i="1"/>
  <c r="D81" i="1"/>
  <c r="C81" i="1"/>
  <c r="B81" i="1"/>
  <c r="J80" i="1"/>
  <c r="I80" i="1"/>
  <c r="H80" i="1"/>
  <c r="G80" i="1"/>
  <c r="F80" i="1"/>
  <c r="E80" i="1"/>
  <c r="D80" i="1"/>
  <c r="C80" i="1"/>
  <c r="B80" i="1"/>
  <c r="J79" i="1"/>
  <c r="I79" i="1"/>
  <c r="H79" i="1"/>
  <c r="G79" i="1"/>
  <c r="F79" i="1"/>
  <c r="E79" i="1"/>
  <c r="D79" i="1"/>
  <c r="C79" i="1"/>
  <c r="B79" i="1"/>
  <c r="J78" i="1"/>
  <c r="I78" i="1"/>
  <c r="H78" i="1"/>
  <c r="G78" i="1"/>
  <c r="F78" i="1"/>
  <c r="E78" i="1"/>
  <c r="D78" i="1"/>
  <c r="C78" i="1"/>
  <c r="B78" i="1"/>
  <c r="J77" i="1"/>
  <c r="I77" i="1"/>
  <c r="H77" i="1"/>
  <c r="G77" i="1"/>
  <c r="F77" i="1"/>
  <c r="E77" i="1"/>
  <c r="D77" i="1"/>
  <c r="C77" i="1"/>
  <c r="B77" i="1"/>
  <c r="J76" i="1"/>
  <c r="I76" i="1"/>
  <c r="H76" i="1"/>
  <c r="G76" i="1"/>
  <c r="F76" i="1"/>
  <c r="E76" i="1"/>
  <c r="D76" i="1"/>
  <c r="C76" i="1"/>
  <c r="B76" i="1"/>
  <c r="J75" i="1"/>
  <c r="I75" i="1"/>
  <c r="H75" i="1"/>
  <c r="G75" i="1"/>
  <c r="F75" i="1"/>
  <c r="E75" i="1"/>
  <c r="D75" i="1"/>
  <c r="C75" i="1"/>
  <c r="B75" i="1"/>
  <c r="J74" i="1"/>
  <c r="I74" i="1"/>
  <c r="H74" i="1"/>
  <c r="G74" i="1"/>
  <c r="F74" i="1"/>
  <c r="E74" i="1"/>
  <c r="D74" i="1"/>
  <c r="C74" i="1"/>
  <c r="B74" i="1"/>
  <c r="J73" i="1"/>
  <c r="I73" i="1"/>
  <c r="H73" i="1"/>
  <c r="G73" i="1"/>
  <c r="F73" i="1"/>
  <c r="E73" i="1"/>
  <c r="D73" i="1"/>
  <c r="C73" i="1"/>
  <c r="B73" i="1"/>
  <c r="J72" i="1"/>
  <c r="I72" i="1"/>
  <c r="H72" i="1"/>
  <c r="G72" i="1"/>
  <c r="F72" i="1"/>
  <c r="E72" i="1"/>
  <c r="D72" i="1"/>
  <c r="C72" i="1"/>
  <c r="B72" i="1"/>
  <c r="J71" i="1"/>
  <c r="I71" i="1"/>
  <c r="H71" i="1"/>
  <c r="G71" i="1"/>
  <c r="F71" i="1"/>
  <c r="E71" i="1"/>
  <c r="D71" i="1"/>
  <c r="C71" i="1"/>
  <c r="B71" i="1"/>
  <c r="J70" i="1"/>
  <c r="I70" i="1"/>
  <c r="H70" i="1"/>
  <c r="G70" i="1"/>
  <c r="F70" i="1"/>
  <c r="E70" i="1"/>
  <c r="D70" i="1"/>
  <c r="C70" i="1"/>
  <c r="B70" i="1"/>
  <c r="J69" i="1"/>
  <c r="I69" i="1"/>
  <c r="H69" i="1"/>
  <c r="G69" i="1"/>
  <c r="F69" i="1"/>
  <c r="E69" i="1"/>
  <c r="D69" i="1"/>
  <c r="C69" i="1"/>
  <c r="B69" i="1"/>
  <c r="J68" i="1"/>
  <c r="I68" i="1"/>
  <c r="H68" i="1"/>
  <c r="G68" i="1"/>
  <c r="F68" i="1"/>
  <c r="E68" i="1"/>
  <c r="D68" i="1"/>
  <c r="C68" i="1"/>
  <c r="B68" i="1"/>
  <c r="J67" i="1"/>
  <c r="I67" i="1"/>
  <c r="H67" i="1"/>
  <c r="G67" i="1"/>
  <c r="F67" i="1"/>
  <c r="E67" i="1"/>
  <c r="D67" i="1"/>
  <c r="C67" i="1"/>
  <c r="B67" i="1"/>
  <c r="J66" i="1"/>
  <c r="I66" i="1"/>
  <c r="H66" i="1"/>
  <c r="G66" i="1"/>
  <c r="F66" i="1"/>
  <c r="E66" i="1"/>
  <c r="D66" i="1"/>
  <c r="C66" i="1"/>
  <c r="B66" i="1"/>
  <c r="J65" i="1"/>
  <c r="I65" i="1"/>
  <c r="H65" i="1"/>
  <c r="G65" i="1"/>
  <c r="F65" i="1"/>
  <c r="E65" i="1"/>
  <c r="D65" i="1"/>
  <c r="C65" i="1"/>
  <c r="B65" i="1"/>
  <c r="J64" i="1"/>
  <c r="I64" i="1"/>
  <c r="H64" i="1"/>
  <c r="G64" i="1"/>
  <c r="F64" i="1"/>
  <c r="E64" i="1"/>
  <c r="D64" i="1"/>
  <c r="C64" i="1"/>
  <c r="B64" i="1"/>
  <c r="J63" i="1"/>
  <c r="I63" i="1"/>
  <c r="H63" i="1"/>
  <c r="G63" i="1"/>
  <c r="F63" i="1"/>
  <c r="E63" i="1"/>
  <c r="D63" i="1"/>
  <c r="C63" i="1"/>
  <c r="B63" i="1"/>
  <c r="J62" i="1"/>
  <c r="I62" i="1"/>
  <c r="H62" i="1"/>
  <c r="G62" i="1"/>
  <c r="F62" i="1"/>
  <c r="E62" i="1"/>
  <c r="D62" i="1"/>
  <c r="C62" i="1"/>
  <c r="B62" i="1"/>
  <c r="J61" i="1"/>
  <c r="I61" i="1"/>
  <c r="H61" i="1"/>
  <c r="G61" i="1"/>
  <c r="F61" i="1"/>
  <c r="E61" i="1"/>
  <c r="D61" i="1"/>
  <c r="C61" i="1"/>
  <c r="B61" i="1"/>
  <c r="J60" i="1"/>
  <c r="I60" i="1"/>
  <c r="H60" i="1"/>
  <c r="G60" i="1"/>
  <c r="F60" i="1"/>
  <c r="E60" i="1"/>
  <c r="D60" i="1"/>
  <c r="C60" i="1"/>
  <c r="B60" i="1"/>
  <c r="J59" i="1"/>
  <c r="I59" i="1"/>
  <c r="H59" i="1"/>
  <c r="G59" i="1"/>
  <c r="F59" i="1"/>
  <c r="E59" i="1"/>
  <c r="D59" i="1"/>
  <c r="C59" i="1"/>
  <c r="B59" i="1"/>
  <c r="J58" i="1"/>
  <c r="I58" i="1"/>
  <c r="H58" i="1"/>
  <c r="G58" i="1"/>
  <c r="F58" i="1"/>
  <c r="E58" i="1"/>
  <c r="D58" i="1"/>
  <c r="C58" i="1"/>
  <c r="B58" i="1"/>
  <c r="J57" i="1"/>
  <c r="I57" i="1"/>
  <c r="H57" i="1"/>
  <c r="G57" i="1"/>
  <c r="F57" i="1"/>
  <c r="E57" i="1"/>
  <c r="D57" i="1"/>
  <c r="C57" i="1"/>
  <c r="B57" i="1"/>
  <c r="J56" i="1"/>
  <c r="I56" i="1"/>
  <c r="H56" i="1"/>
  <c r="G56" i="1"/>
  <c r="F56" i="1"/>
  <c r="E56" i="1"/>
  <c r="D56" i="1"/>
  <c r="C56" i="1"/>
  <c r="B56" i="1"/>
  <c r="J55" i="1"/>
  <c r="I55" i="1"/>
  <c r="H55" i="1"/>
  <c r="G55" i="1"/>
  <c r="F55" i="1"/>
  <c r="E55" i="1"/>
  <c r="D55" i="1"/>
  <c r="C55" i="1"/>
  <c r="B55" i="1"/>
  <c r="J54" i="1"/>
  <c r="I54" i="1"/>
  <c r="H54" i="1"/>
  <c r="G54" i="1"/>
  <c r="F54" i="1"/>
  <c r="E54" i="1"/>
  <c r="D54" i="1"/>
  <c r="C54" i="1"/>
  <c r="B54" i="1"/>
  <c r="J53" i="1"/>
  <c r="I53" i="1"/>
  <c r="H53" i="1"/>
  <c r="G53" i="1"/>
  <c r="F53" i="1"/>
  <c r="E53" i="1"/>
  <c r="D53" i="1"/>
  <c r="C53" i="1"/>
  <c r="B53" i="1"/>
  <c r="J52" i="1"/>
  <c r="I52" i="1"/>
  <c r="H52" i="1"/>
  <c r="G52" i="1"/>
  <c r="F52" i="1"/>
  <c r="E52" i="1"/>
  <c r="D52" i="1"/>
  <c r="C52" i="1"/>
  <c r="B52" i="1"/>
  <c r="J51" i="1"/>
  <c r="I51" i="1"/>
  <c r="H51" i="1"/>
  <c r="G51" i="1"/>
  <c r="F51" i="1"/>
  <c r="E51" i="1"/>
  <c r="D51" i="1"/>
  <c r="C51" i="1"/>
  <c r="B51" i="1"/>
  <c r="J50" i="1"/>
  <c r="I50" i="1"/>
  <c r="H50" i="1"/>
  <c r="G50" i="1"/>
  <c r="F50" i="1"/>
  <c r="E50" i="1"/>
  <c r="D50" i="1"/>
  <c r="C50" i="1"/>
  <c r="B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B48" i="1"/>
  <c r="J47" i="1"/>
  <c r="I47" i="1"/>
  <c r="H47" i="1"/>
  <c r="G47" i="1"/>
  <c r="F47" i="1"/>
  <c r="E47" i="1"/>
  <c r="D47" i="1"/>
  <c r="C47" i="1"/>
  <c r="B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  <c r="E2" i="1"/>
  <c r="D2" i="1"/>
  <c r="C2" i="1"/>
  <c r="B2" i="1"/>
</calcChain>
</file>

<file path=xl/sharedStrings.xml><?xml version="1.0" encoding="utf-8"?>
<sst xmlns="http://schemas.openxmlformats.org/spreadsheetml/2006/main" count="164" uniqueCount="125">
  <si>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</si>
  <si>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</si>
  <si>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</si>
  <si>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</si>
  <si>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</si>
  <si>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</si>
  <si>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</si>
  <si>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</si>
  <si>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</si>
  <si>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</si>
  <si>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</si>
  <si>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</si>
  <si>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</si>
  <si>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</si>
  <si>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</si>
  <si>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</si>
  <si>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</si>
  <si>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</si>
  <si>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</si>
  <si>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</si>
  <si>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</si>
  <si>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</si>
  <si>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</si>
  <si>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</si>
  <si>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</si>
  <si>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</si>
  <si>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</si>
  <si>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</si>
  <si>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</si>
  <si>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</si>
  <si>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</si>
  <si>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</si>
  <si>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</si>
  <si>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</si>
  <si>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</si>
  <si>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</si>
  <si>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</si>
  <si>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</si>
  <si>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</si>
  <si>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</si>
  <si>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</si>
  <si>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</si>
  <si>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</si>
  <si>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</si>
  <si>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</si>
  <si>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</si>
  <si>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</si>
  <si>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</si>
  <si>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</si>
  <si>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</si>
  <si>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</si>
  <si>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</si>
  <si>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</si>
  <si>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</si>
  <si>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</si>
  <si>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</si>
  <si>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</si>
  <si>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</si>
  <si>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</si>
  <si>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</si>
  <si>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</si>
  <si>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</si>
  <si>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</si>
  <si>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</si>
  <si>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</si>
  <si>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</si>
  <si>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</si>
  <si>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</si>
  <si>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</si>
  <si>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</si>
  <si>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</si>
  <si>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</si>
  <si>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</si>
  <si>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</si>
  <si>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</si>
  <si>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</si>
  <si>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</si>
  <si>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</si>
  <si>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</si>
  <si>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</si>
  <si>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</si>
  <si>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</si>
  <si>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</si>
  <si>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</si>
  <si>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</si>
  <si>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</si>
  <si>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</si>
  <si>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</si>
  <si>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</si>
  <si>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</si>
  <si>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</si>
  <si>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</si>
  <si>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</si>
  <si>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</si>
  <si>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</si>
  <si>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</si>
  <si>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</si>
  <si>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</si>
  <si>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</si>
  <si>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</si>
  <si>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</si>
  <si>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</si>
  <si>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</si>
  <si>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</si>
  <si>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</si>
  <si>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</si>
  <si>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</si>
  <si>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</si>
  <si>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</si>
  <si>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</si>
  <si>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</si>
  <si>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</si>
  <si>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</si>
  <si>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</si>
  <si>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</si>
  <si>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</si>
  <si>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</si>
  <si>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</si>
  <si>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</si>
  <si>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</si>
  <si>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</si>
  <si>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Note: Core indicators for which no data were reported by the Member State are not included</t>
  </si>
  <si>
    <t>2016 (March)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</si>
  <si>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EU12 figures are the total for the EU12 countries for comparison.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</si>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</sst>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73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0" fontId="11" fillId="2" borderId="0" xfId="0" applyFont="1" applyFill="1" applyBorder="1"/>
    <xf numFmtId="0" fontId="10" fillId="2" borderId="0" xfId="0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3" fontId="16" fillId="0" borderId="0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166" fontId="12" fillId="0" borderId="8" xfId="0" applyNumberFormat="1" applyFont="1" applyFill="1" applyBorder="1"/>
    <xf numFmtId="166" fontId="12" fillId="0" borderId="2" xfId="0" applyNumberFormat="1" applyFont="1" applyFill="1" applyBorder="1"/>
    <xf numFmtId="166" fontId="12" fillId="0" borderId="11" xfId="0" applyNumberFormat="1" applyFont="1" applyFill="1" applyBorder="1"/>
    <xf numFmtId="0" fontId="15" fillId="0" borderId="3" xfId="0" applyFont="1" applyBorder="1" applyAlignment="1">
      <alignment horizontal="left" wrapText="1"/>
    </xf>
    <xf numFmtId="0" fontId="15" fillId="0" borderId="4" xfId="0" applyFont="1" applyBorder="1"/>
    <xf numFmtId="3" fontId="15" fillId="0" borderId="5" xfId="0" applyNumberFormat="1" applyFont="1" applyBorder="1"/>
    <xf numFmtId="165" fontId="14" fillId="0" borderId="9" xfId="0" applyNumberFormat="1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2" fillId="0" borderId="6" xfId="0" applyNumberFormat="1" applyFont="1" applyFill="1" applyBorder="1"/>
    <xf numFmtId="165" fontId="12" fillId="0" borderId="9" xfId="0" applyNumberFormat="1" applyFont="1" applyFill="1" applyBorder="1"/>
    <xf numFmtId="165" fontId="12" fillId="0" borderId="12" xfId="0" applyNumberFormat="1" applyFont="1" applyFill="1" applyBorder="1"/>
    <xf numFmtId="165" fontId="12" fillId="0" borderId="2" xfId="0" applyNumberFormat="1" applyFont="1" applyFill="1" applyBorder="1"/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1" fontId="10" fillId="0" borderId="6" xfId="2" applyNumberFormat="1" applyFont="1" applyFill="1" applyBorder="1" applyAlignment="1">
      <alignment horizontal="left" vertical="top" wrapText="1"/>
    </xf>
    <xf numFmtId="1" fontId="10" fillId="0" borderId="7" xfId="2" applyNumberFormat="1" applyFont="1" applyFill="1" applyBorder="1" applyAlignment="1">
      <alignment horizontal="left" vertical="top" wrapText="1"/>
    </xf>
    <xf numFmtId="1" fontId="10" fillId="0" borderId="0" xfId="2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>
        <row r="3">
          <cell r="B3" t="str">
            <v>EU27</v>
          </cell>
          <cell r="C3" t="str">
            <v>EU12</v>
          </cell>
          <cell r="D3" t="str">
            <v>BG</v>
          </cell>
          <cell r="E3" t="str">
            <v>BG31</v>
          </cell>
          <cell r="F3" t="str">
            <v>BG32</v>
          </cell>
          <cell r="G3" t="str">
            <v>BG33</v>
          </cell>
          <cell r="H3" t="str">
            <v>BG34</v>
          </cell>
          <cell r="I3" t="str">
            <v>BG41</v>
          </cell>
          <cell r="J3" t="str">
            <v>BG42</v>
          </cell>
        </row>
        <row r="4">
          <cell r="B4" t="str">
            <v>EU27</v>
          </cell>
          <cell r="C4" t="str">
            <v>EU12</v>
          </cell>
          <cell r="D4" t="str">
            <v>Country</v>
          </cell>
          <cell r="E4" t="str">
            <v>Severozapaden</v>
          </cell>
          <cell r="F4" t="str">
            <v>Severen tsentralen</v>
          </cell>
          <cell r="G4" t="str">
            <v>Severoiztochen</v>
          </cell>
          <cell r="H4" t="str">
            <v>Yugoiztochen</v>
          </cell>
          <cell r="I4" t="str">
            <v>Yugozapaden</v>
          </cell>
          <cell r="J4" t="str">
            <v>Yuzhen tsentralen</v>
          </cell>
        </row>
        <row r="6">
          <cell r="B6">
            <v>482332.31300000002</v>
          </cell>
          <cell r="C6">
            <v>105161.55500000011</v>
          </cell>
          <cell r="D6">
            <v>8190.8760000000002</v>
          </cell>
          <cell r="E6">
            <v>1081.2570000000001</v>
          </cell>
          <cell r="F6">
            <v>1047.67</v>
          </cell>
          <cell r="G6">
            <v>1026.019</v>
          </cell>
          <cell r="H6">
            <v>1209.6859999999999</v>
          </cell>
          <cell r="I6">
            <v>2142.6999999999998</v>
          </cell>
          <cell r="J6">
            <v>1683.5440000000001</v>
          </cell>
        </row>
        <row r="7">
          <cell r="B7">
            <v>492213.48900000006</v>
          </cell>
          <cell r="C7">
            <v>102826.68600000005</v>
          </cell>
          <cell r="D7">
            <v>7718.75</v>
          </cell>
          <cell r="E7">
            <v>934.755</v>
          </cell>
          <cell r="F7">
            <v>923.64300000000003</v>
          </cell>
          <cell r="G7">
            <v>991.21699999999998</v>
          </cell>
          <cell r="H7">
            <v>1119.05</v>
          </cell>
          <cell r="I7">
            <v>2124.4490000000001</v>
          </cell>
          <cell r="J7">
            <v>1536.2570000000001</v>
          </cell>
        </row>
        <row r="8">
          <cell r="B8">
            <v>500904.69900000008</v>
          </cell>
          <cell r="C8">
            <v>100864.8870000001</v>
          </cell>
          <cell r="D8">
            <v>7284.5519999999997</v>
          </cell>
          <cell r="E8">
            <v>823.46900000000005</v>
          </cell>
          <cell r="F8">
            <v>844.51099999999997</v>
          </cell>
          <cell r="G8">
            <v>957.46</v>
          </cell>
          <cell r="H8">
            <v>1067.981</v>
          </cell>
          <cell r="I8">
            <v>2128.7829999999999</v>
          </cell>
          <cell r="J8">
            <v>1462.348</v>
          </cell>
        </row>
        <row r="9">
          <cell r="B9">
            <v>504225.53999999992</v>
          </cell>
          <cell r="C9">
            <v>100453.50899999996</v>
          </cell>
          <cell r="D9">
            <v>7202.1980000000003</v>
          </cell>
          <cell r="E9">
            <v>797.14200000000005</v>
          </cell>
          <cell r="F9">
            <v>825.53599999999994</v>
          </cell>
          <cell r="G9">
            <v>949.95699999999999</v>
          </cell>
          <cell r="H9">
            <v>1058.5150000000001</v>
          </cell>
          <cell r="I9">
            <v>2125.212</v>
          </cell>
          <cell r="J9">
            <v>1445.836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13.200749223892535</v>
          </cell>
          <cell r="F11">
            <v>12.790695403031375</v>
          </cell>
          <cell r="G11">
            <v>12.526364701406784</v>
          </cell>
          <cell r="H11">
            <v>14.768701174331047</v>
          </cell>
          <cell r="I11">
            <v>26.159595139762825</v>
          </cell>
          <cell r="J11">
            <v>20.55389435757543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12.110186234817814</v>
          </cell>
          <cell r="F12">
            <v>11.966225101214576</v>
          </cell>
          <cell r="G12">
            <v>12.841677732793521</v>
          </cell>
          <cell r="H12">
            <v>14.497813765182185</v>
          </cell>
          <cell r="I12">
            <v>27.523225910931178</v>
          </cell>
          <cell r="J12">
            <v>19.902924696356276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11.304319057644177</v>
          </cell>
          <cell r="F13">
            <v>11.593176903672319</v>
          </cell>
          <cell r="G13">
            <v>13.143704650608576</v>
          </cell>
          <cell r="H13">
            <v>14.66090159010465</v>
          </cell>
          <cell r="I13">
            <v>29.223252164306057</v>
          </cell>
          <cell r="J13">
            <v>20.074645633664225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11.068037840670307</v>
          </cell>
          <cell r="F14">
            <v>11.462278598838854</v>
          </cell>
          <cell r="G14">
            <v>13.189820663080909</v>
          </cell>
          <cell r="H14">
            <v>14.697110520982623</v>
          </cell>
          <cell r="I14">
            <v>29.507825250013951</v>
          </cell>
          <cell r="J14">
            <v>20.074927126413353</v>
          </cell>
        </row>
        <row r="16">
          <cell r="B16">
            <v>41.104337135512722</v>
          </cell>
          <cell r="C16">
            <v>20.864700253001768</v>
          </cell>
          <cell r="D16">
            <v>16.651624548736464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59.375295787979177</v>
          </cell>
          <cell r="J16">
            <v>0</v>
          </cell>
        </row>
        <row r="17">
          <cell r="B17">
            <v>34.596649192117773</v>
          </cell>
          <cell r="C17">
            <v>38.282687785014389</v>
          </cell>
          <cell r="D17">
            <v>44.937884901252922</v>
          </cell>
          <cell r="E17">
            <v>0</v>
          </cell>
          <cell r="F17">
            <v>41.479524438573314</v>
          </cell>
          <cell r="G17">
            <v>67.346317711503346</v>
          </cell>
          <cell r="H17">
            <v>100</v>
          </cell>
          <cell r="I17">
            <v>13.241836251774727</v>
          </cell>
          <cell r="J17">
            <v>62.712867381155903</v>
          </cell>
        </row>
        <row r="18">
          <cell r="B18">
            <v>0.79778501491759801</v>
          </cell>
          <cell r="C18">
            <v>0.39577529726734861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18.070885835123889</v>
          </cell>
          <cell r="C19">
            <v>32.135288123641494</v>
          </cell>
          <cell r="D19">
            <v>16.4485559566787</v>
          </cell>
          <cell r="E19">
            <v>60.918641037103271</v>
          </cell>
          <cell r="F19">
            <v>44.572875385292818</v>
          </cell>
          <cell r="G19">
            <v>0</v>
          </cell>
          <cell r="H19">
            <v>0</v>
          </cell>
          <cell r="I19">
            <v>0</v>
          </cell>
          <cell r="J19">
            <v>19.02163192846341</v>
          </cell>
        </row>
        <row r="20">
          <cell r="B20">
            <v>5.4303428223280079</v>
          </cell>
          <cell r="C20">
            <v>8.3215485410749999</v>
          </cell>
          <cell r="D20">
            <v>21.961934593331918</v>
          </cell>
          <cell r="E20">
            <v>39.081358962896736</v>
          </cell>
          <cell r="F20">
            <v>13.947600176133863</v>
          </cell>
          <cell r="G20">
            <v>32.653682288496647</v>
          </cell>
          <cell r="H20">
            <v>0</v>
          </cell>
          <cell r="I20">
            <v>27.382867960246095</v>
          </cell>
          <cell r="J20">
            <v>18.265500690380698</v>
          </cell>
        </row>
        <row r="22">
          <cell r="B22">
            <v>0.33855882943167881</v>
          </cell>
          <cell r="C22">
            <v>-0.37351528926120592</v>
          </cell>
          <cell r="D22">
            <v>-0.98459444938077123</v>
          </cell>
          <cell r="E22">
            <v>-2.3973796314614604</v>
          </cell>
          <cell r="F22">
            <v>-2.0780757405804873</v>
          </cell>
          <cell r="G22">
            <v>-0.57348365139423541</v>
          </cell>
          <cell r="H22">
            <v>-1.289624002457368</v>
          </cell>
          <cell r="I22">
            <v>-0.142469106079679</v>
          </cell>
          <cell r="J22">
            <v>-1.5142868813739718</v>
          </cell>
        </row>
        <row r="23">
          <cell r="B23">
            <v>0.26826056383550956</v>
          </cell>
          <cell r="C23">
            <v>-0.25910692945537717</v>
          </cell>
          <cell r="D23">
            <v>-0.76667016084879247</v>
          </cell>
          <cell r="E23">
            <v>-1.753899516067059</v>
          </cell>
          <cell r="F23">
            <v>-1.2399458729757673</v>
          </cell>
          <cell r="G23">
            <v>-0.47129435836176237</v>
          </cell>
          <cell r="H23">
            <v>-0.61601842915429694</v>
          </cell>
          <cell r="I23">
            <v>3.9899403726062488E-3</v>
          </cell>
          <cell r="J23">
            <v>-0.67174737157686959</v>
          </cell>
        </row>
        <row r="25">
          <cell r="B25">
            <v>1.6378168717052137</v>
          </cell>
          <cell r="C25">
            <v>-1.1660962982146836</v>
          </cell>
          <cell r="D25">
            <v>-2.1226178982565478</v>
          </cell>
          <cell r="E25">
            <v>-6.893735716855474</v>
          </cell>
          <cell r="F25">
            <v>-6.8383174091078285</v>
          </cell>
          <cell r="G25">
            <v>-0.95358857876900927</v>
          </cell>
          <cell r="H25">
            <v>-4.7350304128509384</v>
          </cell>
          <cell r="I25">
            <v>2.2991086012974287</v>
          </cell>
          <cell r="J25">
            <v>-5.9059935469462044</v>
          </cell>
        </row>
        <row r="26">
          <cell r="B26">
            <v>1.7268386970191303</v>
          </cell>
          <cell r="C26">
            <v>-1.334071974273292</v>
          </cell>
          <cell r="D26">
            <v>-2.4376485829959513</v>
          </cell>
          <cell r="E26">
            <v>-5.7891105155896465</v>
          </cell>
          <cell r="F26">
            <v>-4.1063484484806354</v>
          </cell>
          <cell r="G26">
            <v>-1.2370651431523068</v>
          </cell>
          <cell r="H26">
            <v>-2.0814083374290697</v>
          </cell>
          <cell r="I26">
            <v>2.9436338551784487</v>
          </cell>
          <cell r="J26">
            <v>-2.1947499669651624</v>
          </cell>
        </row>
        <row r="28">
          <cell r="B28">
            <v>100</v>
          </cell>
          <cell r="C28">
            <v>44.457564349477245</v>
          </cell>
          <cell r="D28">
            <v>28.018889826571741</v>
          </cell>
          <cell r="E28">
            <v>24.931841937313067</v>
          </cell>
          <cell r="F28">
            <v>22.8965895342671</v>
          </cell>
          <cell r="G28">
            <v>26.967094340359026</v>
          </cell>
          <cell r="H28">
            <v>29.002346743404996</v>
          </cell>
          <cell r="I28">
            <v>37.652169456350343</v>
          </cell>
          <cell r="J28">
            <v>20.861337131221134</v>
          </cell>
        </row>
        <row r="29">
          <cell r="B29">
            <v>100</v>
          </cell>
          <cell r="C29">
            <v>53.253905026174344</v>
          </cell>
          <cell r="D29">
            <v>38.05178303943589</v>
          </cell>
          <cell r="E29">
            <v>26.526570892715807</v>
          </cell>
          <cell r="F29">
            <v>27.750874164687307</v>
          </cell>
          <cell r="G29">
            <v>33.464289433887629</v>
          </cell>
          <cell r="H29">
            <v>33.056188343230467</v>
          </cell>
          <cell r="I29">
            <v>59.58275923594627</v>
          </cell>
          <cell r="J29">
            <v>28.567076346001635</v>
          </cell>
        </row>
        <row r="30">
          <cell r="B30">
            <v>100</v>
          </cell>
          <cell r="C30">
            <v>56.003013528313559</v>
          </cell>
          <cell r="D30">
            <v>41.017085063975642</v>
          </cell>
          <cell r="E30">
            <v>27.434719930931685</v>
          </cell>
          <cell r="F30">
            <v>28.980337955209528</v>
          </cell>
          <cell r="G30">
            <v>35.162810052320893</v>
          </cell>
          <cell r="H30">
            <v>33.230787521973596</v>
          </cell>
          <cell r="I30">
            <v>68.007193068225021</v>
          </cell>
          <cell r="J30">
            <v>29.366742461278989</v>
          </cell>
        </row>
        <row r="31">
          <cell r="B31">
            <v>100</v>
          </cell>
          <cell r="C31">
            <v>60.330451192096227</v>
          </cell>
          <cell r="D31">
            <v>44.871761731827355</v>
          </cell>
          <cell r="E31">
            <v>28.264120838028717</v>
          </cell>
          <cell r="F31">
            <v>30.312245536436595</v>
          </cell>
          <cell r="G31">
            <v>36.866244571341802</v>
          </cell>
          <cell r="H31">
            <v>37.27586951102338</v>
          </cell>
          <cell r="I31">
            <v>75.780613841091494</v>
          </cell>
          <cell r="J31">
            <v>31.541120355481322</v>
          </cell>
        </row>
        <row r="32">
          <cell r="B32">
            <v>100</v>
          </cell>
          <cell r="C32">
            <v>63.334123030879631</v>
          </cell>
          <cell r="D32">
            <v>45.108920426686119</v>
          </cell>
          <cell r="E32">
            <v>28.343943819410928</v>
          </cell>
          <cell r="F32">
            <v>30.259075158560318</v>
          </cell>
          <cell r="G32">
            <v>36.770521711668231</v>
          </cell>
          <cell r="H32">
            <v>36.387495443838354</v>
          </cell>
          <cell r="I32">
            <v>75.456174762485844</v>
          </cell>
          <cell r="J32">
            <v>31.408153962049951</v>
          </cell>
        </row>
        <row r="33">
          <cell r="B33">
            <v>100</v>
          </cell>
          <cell r="C33">
            <v>65.571128531372111</v>
          </cell>
          <cell r="D33">
            <v>45.717969893115011</v>
          </cell>
          <cell r="E33">
            <v>28.791675860756971</v>
          </cell>
          <cell r="F33">
            <v>32.156936675650641</v>
          </cell>
          <cell r="G33">
            <v>37.765704700473428</v>
          </cell>
          <cell r="H33">
            <v>38.513540437116468</v>
          </cell>
          <cell r="I33">
            <v>74.03573792766079</v>
          </cell>
          <cell r="J33">
            <v>32.156936675650641</v>
          </cell>
        </row>
        <row r="34">
          <cell r="B34">
            <v>100</v>
          </cell>
          <cell r="C34">
            <v>66.617284522983951</v>
          </cell>
          <cell r="D34">
            <v>46.542694999701084</v>
          </cell>
          <cell r="E34">
            <v>29.8132377151958</v>
          </cell>
          <cell r="F34">
            <v>33.81257448186841</v>
          </cell>
          <cell r="G34">
            <v>39.266215527331056</v>
          </cell>
          <cell r="H34">
            <v>39.266215527331056</v>
          </cell>
          <cell r="I34">
            <v>74.896670357687015</v>
          </cell>
          <cell r="J34">
            <v>31.631118063683349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26.747490423125058</v>
          </cell>
          <cell r="F36">
            <v>22.871363440689176</v>
          </cell>
          <cell r="G36">
            <v>28.989259958642776</v>
          </cell>
          <cell r="H36">
            <v>27.142678479751929</v>
          </cell>
          <cell r="I36">
            <v>36.971227896036105</v>
          </cell>
          <cell r="J36">
            <v>20.89033868257399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28.64670394214615</v>
          </cell>
          <cell r="F37">
            <v>28.026234223469242</v>
          </cell>
          <cell r="G37">
            <v>36.037425505433937</v>
          </cell>
          <cell r="H37">
            <v>32.038563648895526</v>
          </cell>
          <cell r="I37">
            <v>58.830399598426986</v>
          </cell>
          <cell r="J37">
            <v>29.928674051822245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29.983613585711044</v>
          </cell>
          <cell r="F38">
            <v>28.822828106145366</v>
          </cell>
          <cell r="G38">
            <v>37.854850204807065</v>
          </cell>
          <cell r="H38">
            <v>33.268072627982882</v>
          </cell>
          <cell r="I38">
            <v>64.26199995808058</v>
          </cell>
          <cell r="J38">
            <v>30.816444414114841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30.854491683629959</v>
          </cell>
          <cell r="F39">
            <v>30.682904892847784</v>
          </cell>
          <cell r="G39">
            <v>39.330361937922824</v>
          </cell>
          <cell r="H39">
            <v>37.671239617067151</v>
          </cell>
          <cell r="I39">
            <v>71.390138523269158</v>
          </cell>
          <cell r="J39">
            <v>32.588333400092999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30.208034634118331</v>
          </cell>
          <cell r="F40">
            <v>30.177037355708013</v>
          </cell>
          <cell r="G40">
            <v>39.814181736920709</v>
          </cell>
          <cell r="H40">
            <v>39.505871408939733</v>
          </cell>
          <cell r="I40">
            <v>71.189065180180052</v>
          </cell>
          <cell r="J40">
            <v>31.561250877701131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31.379498884616687</v>
          </cell>
          <cell r="F41">
            <v>32.957416766431059</v>
          </cell>
          <cell r="G41">
            <v>39.058324569734317</v>
          </cell>
          <cell r="H41">
            <v>39.133931929174807</v>
          </cell>
          <cell r="I41">
            <v>69.510534940954685</v>
          </cell>
          <cell r="J41">
            <v>33.506099208886148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32.504159426678882</v>
          </cell>
          <cell r="F42">
            <v>34.666298292636846</v>
          </cell>
          <cell r="G42">
            <v>40.624291529732965</v>
          </cell>
          <cell r="H42">
            <v>39.912582058468153</v>
          </cell>
          <cell r="I42">
            <v>70.343256409053538</v>
          </cell>
          <cell r="J42">
            <v>32.969660862155045</v>
          </cell>
        </row>
        <row r="44">
          <cell r="B44">
            <v>2.2455438657063009</v>
          </cell>
          <cell r="C44">
            <v>4.9129977832944816</v>
          </cell>
          <cell r="D44">
            <v>7.3467340181026408</v>
          </cell>
          <cell r="E44">
            <v>4.1300880369141257</v>
          </cell>
          <cell r="F44">
            <v>4.9832269130951179</v>
          </cell>
          <cell r="G44">
            <v>5.9336703278986658</v>
          </cell>
          <cell r="H44">
            <v>3.2644745096137351</v>
          </cell>
          <cell r="I44">
            <v>8.1335757922627252</v>
          </cell>
          <cell r="J44">
            <v>6.3876116838924135</v>
          </cell>
        </row>
        <row r="45">
          <cell r="B45">
            <v>0.49697895021429961</v>
          </cell>
          <cell r="C45">
            <v>3.0734333806219372</v>
          </cell>
          <cell r="D45">
            <v>3.8988428456280699</v>
          </cell>
          <cell r="E45">
            <v>-0.31341851909760798</v>
          </cell>
          <cell r="F45">
            <v>0.22974222863201277</v>
          </cell>
          <cell r="G45">
            <v>1.3080216058875438</v>
          </cell>
          <cell r="H45">
            <v>1.1808451033550993</v>
          </cell>
          <cell r="I45">
            <v>5.0454959705129143</v>
          </cell>
          <cell r="J45">
            <v>1.0041670104406819</v>
          </cell>
        </row>
        <row r="46">
          <cell r="B46">
            <v>-3.6865793493291332</v>
          </cell>
          <cell r="C46">
            <v>2.2187908349539764</v>
          </cell>
          <cell r="D46">
            <v>4.2684578160304687</v>
          </cell>
          <cell r="E46">
            <v>-1.6139018302664065</v>
          </cell>
          <cell r="F46">
            <v>-0.86556614727757442</v>
          </cell>
          <cell r="G46">
            <v>-1.2995131113327729</v>
          </cell>
          <cell r="H46">
            <v>4.7148595078261746</v>
          </cell>
          <cell r="I46">
            <v>4.9413974967940977</v>
          </cell>
          <cell r="J46">
            <v>0.73256088998971958</v>
          </cell>
        </row>
        <row r="47">
          <cell r="B47">
            <v>3.2161788096971566</v>
          </cell>
          <cell r="C47">
            <v>6.8178718171507446</v>
          </cell>
          <cell r="D47">
            <v>6.5985975645634021</v>
          </cell>
          <cell r="E47">
            <v>-1.7367956045174604</v>
          </cell>
          <cell r="F47">
            <v>-0.12636619177535113</v>
          </cell>
          <cell r="G47">
            <v>4.1820310895213542</v>
          </cell>
          <cell r="H47">
            <v>2.5032623464492865</v>
          </cell>
          <cell r="I47">
            <v>7.3199683057430187</v>
          </cell>
          <cell r="J47">
            <v>2.659464984566573</v>
          </cell>
        </row>
        <row r="49">
          <cell r="B49">
            <v>1.8313215087085277</v>
          </cell>
          <cell r="C49">
            <v>4.8834675906317404</v>
          </cell>
          <cell r="D49">
            <v>4.1250154934793004</v>
          </cell>
          <cell r="E49">
            <v>7.4407334753612275E-4</v>
          </cell>
          <cell r="F49">
            <v>1.3962364044969977</v>
          </cell>
          <cell r="G49">
            <v>3.2809053230068441</v>
          </cell>
          <cell r="H49">
            <v>5.3937528877403107</v>
          </cell>
          <cell r="I49">
            <v>4.4706291411435117</v>
          </cell>
          <cell r="J49">
            <v>4.8397218872680448</v>
          </cell>
        </row>
        <row r="50">
          <cell r="B50">
            <v>0.46343697504009906</v>
          </cell>
          <cell r="C50">
            <v>2.2629412599727061</v>
          </cell>
          <cell r="D50">
            <v>2.7754767224598798</v>
          </cell>
          <cell r="E50">
            <v>1.559778560965186</v>
          </cell>
          <cell r="F50">
            <v>2.8388478754894475</v>
          </cell>
          <cell r="G50">
            <v>2.1178924408568056</v>
          </cell>
          <cell r="H50">
            <v>2.7064876354023104</v>
          </cell>
          <cell r="I50">
            <v>3.2654709654466485</v>
          </cell>
          <cell r="J50">
            <v>-0.27063707108260227</v>
          </cell>
        </row>
        <row r="51">
          <cell r="B51">
            <v>-2.9681220649539375</v>
          </cell>
          <cell r="C51">
            <v>0.39621255810695644</v>
          </cell>
          <cell r="D51">
            <v>1.2498413199173219</v>
          </cell>
          <cell r="E51">
            <v>3.2605457991248477</v>
          </cell>
          <cell r="F51">
            <v>4.7229466898720984</v>
          </cell>
          <cell r="G51">
            <v>-1.9846408168520013</v>
          </cell>
          <cell r="H51">
            <v>7.1983757079103095</v>
          </cell>
          <cell r="I51">
            <v>0.42850605529600738</v>
          </cell>
          <cell r="J51">
            <v>-6.021183713596634</v>
          </cell>
        </row>
        <row r="52">
          <cell r="B52">
            <v>4.0048507719427029</v>
          </cell>
          <cell r="C52">
            <v>7.739264885246544</v>
          </cell>
          <cell r="D52">
            <v>9.9407654336785001</v>
          </cell>
          <cell r="E52">
            <v>6.9751240702567552</v>
          </cell>
          <cell r="F52">
            <v>5.5664772309994559</v>
          </cell>
          <cell r="G52">
            <v>11.521395239610177</v>
          </cell>
          <cell r="H52">
            <v>7.5628836122649368</v>
          </cell>
          <cell r="I52">
            <v>9.7698741141710741</v>
          </cell>
          <cell r="J52">
            <v>9.6334224134242863</v>
          </cell>
        </row>
        <row r="54">
          <cell r="B54">
            <v>2.7224475726610908</v>
          </cell>
          <cell r="C54">
            <v>5.069661428810579</v>
          </cell>
          <cell r="D54">
            <v>16.348234008227223</v>
          </cell>
          <cell r="E54">
            <v>22.277395616573337</v>
          </cell>
          <cell r="F54">
            <v>10.841615294475604</v>
          </cell>
          <cell r="G54">
            <v>27.841223608879485</v>
          </cell>
          <cell r="H54">
            <v>15.302776891025861</v>
          </cell>
          <cell r="I54">
            <v>17.377575262119382</v>
          </cell>
          <cell r="J54">
            <v>10.814355937495467</v>
          </cell>
        </row>
        <row r="55">
          <cell r="B55">
            <v>-1.5421066581354337</v>
          </cell>
          <cell r="C55">
            <v>1.5607778377180637</v>
          </cell>
          <cell r="D55">
            <v>-3.0226186750186179</v>
          </cell>
          <cell r="E55">
            <v>-0.42333332874072704</v>
          </cell>
          <cell r="F55">
            <v>-9.9019589239026207</v>
          </cell>
          <cell r="G55">
            <v>3.0066358907580693</v>
          </cell>
          <cell r="H55">
            <v>-4.1809942393989168</v>
          </cell>
          <cell r="I55">
            <v>-2.0268145778169822</v>
          </cell>
          <cell r="J55">
            <v>-9.4036967250104695</v>
          </cell>
        </row>
        <row r="56">
          <cell r="B56">
            <v>-14.068061916991281</v>
          </cell>
          <cell r="C56">
            <v>-8.3151192811199977</v>
          </cell>
          <cell r="D56">
            <v>0.42159886246457834</v>
          </cell>
          <cell r="E56">
            <v>5.1797594369184852</v>
          </cell>
          <cell r="F56">
            <v>-13.166753479322091</v>
          </cell>
          <cell r="G56">
            <v>12.992266550510202</v>
          </cell>
          <cell r="H56">
            <v>2.8613421667001537</v>
          </cell>
          <cell r="I56">
            <v>1.1821431759712508</v>
          </cell>
          <cell r="J56">
            <v>-11.398999338793059</v>
          </cell>
        </row>
        <row r="57">
          <cell r="B57">
            <v>1.3347734703220704</v>
          </cell>
          <cell r="C57">
            <v>2.1136221000285005</v>
          </cell>
          <cell r="D57">
            <v>-23.604423294665423</v>
          </cell>
          <cell r="E57">
            <v>-19.343758862607039</v>
          </cell>
          <cell r="F57">
            <v>-33.920962548552538</v>
          </cell>
          <cell r="G57">
            <v>-13.885316506093769</v>
          </cell>
          <cell r="H57">
            <v>-25.31360529838652</v>
          </cell>
          <cell r="I57">
            <v>-22.910477689604512</v>
          </cell>
          <cell r="J57">
            <v>-32.420997704764297</v>
          </cell>
        </row>
        <row r="59">
          <cell r="B59">
            <v>66.5</v>
          </cell>
          <cell r="C59">
            <v>64.303470283535503</v>
          </cell>
          <cell r="D59">
            <v>56.5</v>
          </cell>
          <cell r="E59">
            <v>51.302385008517881</v>
          </cell>
          <cell r="F59">
            <v>53.612436115843266</v>
          </cell>
          <cell r="G59">
            <v>54.286201022146507</v>
          </cell>
          <cell r="H59">
            <v>56.11499148211243</v>
          </cell>
          <cell r="I59">
            <v>63.2</v>
          </cell>
          <cell r="J59">
            <v>55.922487223168652</v>
          </cell>
        </row>
        <row r="60">
          <cell r="B60">
            <v>68.900000000000006</v>
          </cell>
          <cell r="C60">
            <v>64.333214343231404</v>
          </cell>
          <cell r="D60">
            <v>65.099999999999994</v>
          </cell>
          <cell r="E60">
            <v>59.8</v>
          </cell>
          <cell r="F60">
            <v>59.7</v>
          </cell>
          <cell r="G60">
            <v>64.5</v>
          </cell>
          <cell r="H60">
            <v>65</v>
          </cell>
          <cell r="I60">
            <v>71.3</v>
          </cell>
          <cell r="J60">
            <v>63</v>
          </cell>
        </row>
        <row r="61">
          <cell r="B61">
            <v>69.8</v>
          </cell>
          <cell r="C61">
            <v>65.696261835803568</v>
          </cell>
          <cell r="D61">
            <v>68.400000000000006</v>
          </cell>
          <cell r="E61">
            <v>64</v>
          </cell>
          <cell r="F61">
            <v>63.2</v>
          </cell>
          <cell r="G61">
            <v>66</v>
          </cell>
          <cell r="H61">
            <v>66.8</v>
          </cell>
          <cell r="I61">
            <v>75</v>
          </cell>
          <cell r="J61">
            <v>67.3</v>
          </cell>
        </row>
        <row r="62">
          <cell r="B62">
            <v>68.900000000000006</v>
          </cell>
          <cell r="C62">
            <v>65.504861764641362</v>
          </cell>
          <cell r="D62">
            <v>68.8</v>
          </cell>
          <cell r="E62">
            <v>63.9</v>
          </cell>
          <cell r="F62">
            <v>64</v>
          </cell>
          <cell r="G62">
            <v>65.099999999999994</v>
          </cell>
          <cell r="H62">
            <v>67.900000000000006</v>
          </cell>
          <cell r="I62">
            <v>76.400000000000006</v>
          </cell>
          <cell r="J62">
            <v>66.900000000000006</v>
          </cell>
        </row>
        <row r="63">
          <cell r="B63">
            <v>68.599999999999994</v>
          </cell>
          <cell r="C63">
            <v>64.873074418252187</v>
          </cell>
          <cell r="D63">
            <v>62.9</v>
          </cell>
          <cell r="E63">
            <v>58</v>
          </cell>
          <cell r="F63">
            <v>59.4</v>
          </cell>
          <cell r="G63">
            <v>60.2</v>
          </cell>
          <cell r="H63">
            <v>62</v>
          </cell>
          <cell r="I63">
            <v>69.599999999999994</v>
          </cell>
          <cell r="J63">
            <v>60.1</v>
          </cell>
        </row>
        <row r="64">
          <cell r="B64">
            <v>68.400000000000006</v>
          </cell>
          <cell r="C64">
            <v>65.806852825058186</v>
          </cell>
          <cell r="D64">
            <v>63.5</v>
          </cell>
          <cell r="E64">
            <v>58.7</v>
          </cell>
          <cell r="F64">
            <v>59.9</v>
          </cell>
          <cell r="G64">
            <v>59.9</v>
          </cell>
          <cell r="H64">
            <v>61.6</v>
          </cell>
          <cell r="I64">
            <v>69.2</v>
          </cell>
          <cell r="J64">
            <v>63.4</v>
          </cell>
        </row>
        <row r="65">
          <cell r="B65">
            <v>69.2</v>
          </cell>
          <cell r="C65">
            <v>67.345999535280001</v>
          </cell>
          <cell r="D65">
            <v>65.099999999999994</v>
          </cell>
          <cell r="E65">
            <v>58.9</v>
          </cell>
          <cell r="F65">
            <v>61.8</v>
          </cell>
          <cell r="G65">
            <v>63.5</v>
          </cell>
          <cell r="H65">
            <v>62.2</v>
          </cell>
          <cell r="I65">
            <v>70.099999999999994</v>
          </cell>
          <cell r="J65">
            <v>65.5</v>
          </cell>
        </row>
        <row r="66">
          <cell r="B66">
            <v>70.099999999999994</v>
          </cell>
          <cell r="C66">
            <v>68.635695066621935</v>
          </cell>
          <cell r="D66">
            <v>67.099999999999994</v>
          </cell>
          <cell r="E66">
            <v>60.1</v>
          </cell>
          <cell r="F66">
            <v>64.8</v>
          </cell>
          <cell r="G66">
            <v>67.2</v>
          </cell>
          <cell r="H66">
            <v>64.8</v>
          </cell>
          <cell r="I66">
            <v>72.2</v>
          </cell>
          <cell r="J66">
            <v>65.8</v>
          </cell>
        </row>
        <row r="68">
          <cell r="B68">
            <v>9.1999999999999993</v>
          </cell>
          <cell r="C68">
            <v>12.250696699629675</v>
          </cell>
          <cell r="D68">
            <v>16.2</v>
          </cell>
          <cell r="E68">
            <v>14.308029197080291</v>
          </cell>
          <cell r="F68">
            <v>17.382481751824816</v>
          </cell>
          <cell r="G68">
            <v>24.004379562043795</v>
          </cell>
          <cell r="H68">
            <v>18.210218978102191</v>
          </cell>
          <cell r="I68">
            <v>11.1</v>
          </cell>
          <cell r="J68">
            <v>14.071532846715328</v>
          </cell>
        </row>
        <row r="69">
          <cell r="B69">
            <v>8.1999999999999993</v>
          </cell>
          <cell r="C69">
            <v>9.9584779711913907</v>
          </cell>
          <cell r="D69">
            <v>9</v>
          </cell>
          <cell r="E69">
            <v>11</v>
          </cell>
          <cell r="F69">
            <v>13.5</v>
          </cell>
          <cell r="G69">
            <v>11</v>
          </cell>
          <cell r="H69">
            <v>8.1</v>
          </cell>
          <cell r="I69">
            <v>6.5</v>
          </cell>
          <cell r="J69">
            <v>8.1999999999999993</v>
          </cell>
        </row>
        <row r="70">
          <cell r="B70">
            <v>7.1</v>
          </cell>
          <cell r="C70">
            <v>7.6490357579688064</v>
          </cell>
          <cell r="D70">
            <v>6.9</v>
          </cell>
          <cell r="E70">
            <v>9</v>
          </cell>
          <cell r="F70">
            <v>10.7</v>
          </cell>
          <cell r="G70">
            <v>10.8</v>
          </cell>
          <cell r="H70">
            <v>6.5</v>
          </cell>
          <cell r="I70">
            <v>3.9</v>
          </cell>
          <cell r="J70">
            <v>5.6</v>
          </cell>
        </row>
        <row r="71">
          <cell r="B71">
            <v>8.9</v>
          </cell>
          <cell r="C71">
            <v>8.4237763994398254</v>
          </cell>
          <cell r="D71">
            <v>6.8</v>
          </cell>
          <cell r="E71">
            <v>8</v>
          </cell>
          <cell r="F71">
            <v>8.4</v>
          </cell>
          <cell r="G71">
            <v>10.4</v>
          </cell>
          <cell r="H71">
            <v>6.6</v>
          </cell>
          <cell r="I71">
            <v>4.0999999999999996</v>
          </cell>
          <cell r="J71">
            <v>7.3</v>
          </cell>
        </row>
        <row r="72">
          <cell r="B72">
            <v>9.6</v>
          </cell>
          <cell r="C72">
            <v>9.5919684149224071</v>
          </cell>
          <cell r="D72">
            <v>11.3</v>
          </cell>
          <cell r="E72">
            <v>12.8</v>
          </cell>
          <cell r="F72">
            <v>12.8</v>
          </cell>
          <cell r="G72">
            <v>15.4</v>
          </cell>
          <cell r="H72">
            <v>11.5</v>
          </cell>
          <cell r="I72">
            <v>7.5</v>
          </cell>
          <cell r="J72">
            <v>12.9</v>
          </cell>
        </row>
        <row r="73">
          <cell r="B73">
            <v>10.8</v>
          </cell>
          <cell r="C73">
            <v>9.7928746213746507</v>
          </cell>
          <cell r="D73">
            <v>12.9</v>
          </cell>
          <cell r="E73">
            <v>14</v>
          </cell>
          <cell r="F73">
            <v>15.3</v>
          </cell>
          <cell r="G73">
            <v>16.8</v>
          </cell>
          <cell r="H73">
            <v>13</v>
          </cell>
          <cell r="I73">
            <v>9.8000000000000007</v>
          </cell>
          <cell r="J73">
            <v>13.5</v>
          </cell>
        </row>
        <row r="74">
          <cell r="B74">
            <v>10.1</v>
          </cell>
          <cell r="C74">
            <v>8.6704170306000083</v>
          </cell>
          <cell r="D74">
            <v>11.4</v>
          </cell>
          <cell r="E74">
            <v>14.2</v>
          </cell>
          <cell r="F74">
            <v>13.2</v>
          </cell>
          <cell r="G74">
            <v>12.6</v>
          </cell>
          <cell r="H74">
            <v>11.9</v>
          </cell>
          <cell r="I74">
            <v>8.9</v>
          </cell>
          <cell r="J74">
            <v>12</v>
          </cell>
        </row>
        <row r="75">
          <cell r="B75">
            <v>9.3000000000000007</v>
          </cell>
          <cell r="C75">
            <v>7.5333314275550123</v>
          </cell>
          <cell r="D75">
            <v>9.1</v>
          </cell>
          <cell r="E75">
            <v>12.1</v>
          </cell>
          <cell r="F75">
            <v>10.6</v>
          </cell>
          <cell r="G75">
            <v>10.3</v>
          </cell>
          <cell r="H75">
            <v>10.4</v>
          </cell>
          <cell r="I75">
            <v>6.7</v>
          </cell>
          <cell r="J75">
            <v>9.1999999999999993</v>
          </cell>
        </row>
        <row r="77">
          <cell r="B77">
            <v>19.5</v>
          </cell>
          <cell r="C77">
            <v>13.27405910705315</v>
          </cell>
          <cell r="D77">
            <v>18.2</v>
          </cell>
          <cell r="E77">
            <v>16.063849765258215</v>
          </cell>
          <cell r="F77">
            <v>16.063849765258215</v>
          </cell>
          <cell r="G77">
            <v>15.8075117370892</v>
          </cell>
          <cell r="H77">
            <v>15.8075117370892</v>
          </cell>
          <cell r="I77">
            <v>25.719248826291079</v>
          </cell>
          <cell r="J77">
            <v>14.013145539906102</v>
          </cell>
        </row>
        <row r="78">
          <cell r="B78">
            <v>23</v>
          </cell>
          <cell r="C78">
            <v>16.916933322674041</v>
          </cell>
          <cell r="D78">
            <v>21.9</v>
          </cell>
          <cell r="E78">
            <v>18.399999999999999</v>
          </cell>
          <cell r="F78">
            <v>18.5</v>
          </cell>
          <cell r="G78">
            <v>20</v>
          </cell>
          <cell r="H78">
            <v>17.600000000000001</v>
          </cell>
          <cell r="I78">
            <v>31.9</v>
          </cell>
          <cell r="J78">
            <v>16.600000000000001</v>
          </cell>
        </row>
        <row r="79">
          <cell r="B79">
            <v>28.7</v>
          </cell>
          <cell r="C79">
            <v>23.204243826610295</v>
          </cell>
          <cell r="D79">
            <v>25.6</v>
          </cell>
          <cell r="E79">
            <v>19.399999999999999</v>
          </cell>
          <cell r="F79">
            <v>22</v>
          </cell>
          <cell r="G79">
            <v>25.2</v>
          </cell>
          <cell r="H79">
            <v>20.5</v>
          </cell>
          <cell r="I79">
            <v>35.1</v>
          </cell>
          <cell r="J79">
            <v>20.5</v>
          </cell>
        </row>
        <row r="80">
          <cell r="B80">
            <v>29.4</v>
          </cell>
          <cell r="C80">
            <v>24.946746650392857</v>
          </cell>
          <cell r="D80">
            <v>27.5</v>
          </cell>
          <cell r="E80">
            <v>21.5</v>
          </cell>
          <cell r="F80">
            <v>23.5</v>
          </cell>
          <cell r="G80">
            <v>25.4</v>
          </cell>
          <cell r="H80">
            <v>21.9</v>
          </cell>
          <cell r="I80">
            <v>38.6</v>
          </cell>
          <cell r="J80">
            <v>21.5</v>
          </cell>
        </row>
        <row r="83">
          <cell r="B83">
            <v>7.7494115200726776</v>
          </cell>
          <cell r="C83">
            <v>22.703722736476298</v>
          </cell>
          <cell r="D83">
            <v>24.091133613237837</v>
          </cell>
          <cell r="E83">
            <v>22.859890990702148</v>
          </cell>
          <cell r="F83">
            <v>25.58885125526799</v>
          </cell>
          <cell r="G83">
            <v>26.682999030265915</v>
          </cell>
          <cell r="H83">
            <v>38.344696969696976</v>
          </cell>
          <cell r="I83">
            <v>9.0801761364845017</v>
          </cell>
          <cell r="J83">
            <v>32.428270009702608</v>
          </cell>
        </row>
        <row r="84">
          <cell r="B84">
            <v>5.7251297186090548</v>
          </cell>
          <cell r="C84">
            <v>15.950551521094244</v>
          </cell>
          <cell r="D84">
            <v>20.283772373029162</v>
          </cell>
          <cell r="E84">
            <v>25.864494831971431</v>
          </cell>
          <cell r="F84">
            <v>29.434873902147167</v>
          </cell>
          <cell r="G84">
            <v>23.92031731259279</v>
          </cell>
          <cell r="H84">
            <v>28.050713153724242</v>
          </cell>
          <cell r="I84">
            <v>8.0764941341240952</v>
          </cell>
          <cell r="J84">
            <v>23.638666748061777</v>
          </cell>
        </row>
        <row r="85">
          <cell r="B85">
            <v>5.1914903353435831</v>
          </cell>
          <cell r="C85">
            <v>14.277203930645651</v>
          </cell>
          <cell r="D85">
            <v>19.563576730145034</v>
          </cell>
          <cell r="E85">
            <v>27.263703893442624</v>
          </cell>
          <cell r="F85">
            <v>27.103207848012325</v>
          </cell>
          <cell r="G85">
            <v>24.504799812690234</v>
          </cell>
          <cell r="H85">
            <v>22.875453346521599</v>
          </cell>
          <cell r="I85">
            <v>7.7438338795722581</v>
          </cell>
          <cell r="J85">
            <v>28.3082523194389</v>
          </cell>
        </row>
        <row r="86">
          <cell r="B86" t="str">
            <v>:</v>
          </cell>
          <cell r="C86">
            <v>14.187116133754405</v>
          </cell>
          <cell r="D86">
            <v>18.87795040725878</v>
          </cell>
          <cell r="E86">
            <v>26.615349489546297</v>
          </cell>
          <cell r="F86">
            <v>25.381838378228274</v>
          </cell>
          <cell r="G86">
            <v>23.814393759216095</v>
          </cell>
          <cell r="H86">
            <v>23.306141426095781</v>
          </cell>
          <cell r="I86">
            <v>7.2872694956676298</v>
          </cell>
          <cell r="J86">
            <v>26.747476581770858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  <cell r="E87" t="str">
            <v>:</v>
          </cell>
          <cell r="F87" t="str">
            <v>:</v>
          </cell>
          <cell r="G87" t="str">
            <v>:</v>
          </cell>
          <cell r="H87" t="str">
            <v>:</v>
          </cell>
          <cell r="I87" t="str">
            <v>:</v>
          </cell>
          <cell r="J87" t="str">
            <v>:</v>
          </cell>
        </row>
        <row r="89">
          <cell r="B89">
            <v>19.246888535805763</v>
          </cell>
          <cell r="C89">
            <v>24.576803310026438</v>
          </cell>
          <cell r="D89">
            <v>23.611076809088662</v>
          </cell>
          <cell r="E89">
            <v>28.048034043545421</v>
          </cell>
          <cell r="F89">
            <v>28.026992786410531</v>
          </cell>
          <cell r="G89">
            <v>19.435512683101106</v>
          </cell>
          <cell r="H89">
            <v>21.528409090909093</v>
          </cell>
          <cell r="I89">
            <v>23.157267757237975</v>
          </cell>
          <cell r="J89">
            <v>23.508031602778335</v>
          </cell>
        </row>
        <row r="90">
          <cell r="B90">
            <v>17.209794720538088</v>
          </cell>
          <cell r="C90">
            <v>24.431871952096213</v>
          </cell>
          <cell r="D90">
            <v>22.430752619703494</v>
          </cell>
          <cell r="E90">
            <v>25.025704854158775</v>
          </cell>
          <cell r="F90">
            <v>25.233117337608096</v>
          </cell>
          <cell r="G90">
            <v>18.318597797425159</v>
          </cell>
          <cell r="H90">
            <v>22.024797240607811</v>
          </cell>
          <cell r="I90">
            <v>19.824672124769815</v>
          </cell>
          <cell r="J90">
            <v>26.83749465844576</v>
          </cell>
        </row>
        <row r="91">
          <cell r="B91">
            <v>15.826459274406592</v>
          </cell>
          <cell r="C91">
            <v>22.503862135920098</v>
          </cell>
          <cell r="D91">
            <v>20.222382368295616</v>
          </cell>
          <cell r="E91">
            <v>23.716060450819672</v>
          </cell>
          <cell r="F91">
            <v>26.149231143420803</v>
          </cell>
          <cell r="G91">
            <v>16.087567314446265</v>
          </cell>
          <cell r="H91">
            <v>22.29640619848335</v>
          </cell>
          <cell r="I91">
            <v>15.772349943781247</v>
          </cell>
          <cell r="J91">
            <v>24.743640964176322</v>
          </cell>
        </row>
        <row r="92">
          <cell r="B92" t="str">
            <v>:</v>
          </cell>
          <cell r="C92">
            <v>22.329292422543503</v>
          </cell>
          <cell r="D92">
            <v>20.374579136826728</v>
          </cell>
          <cell r="E92">
            <v>23.849440621024819</v>
          </cell>
          <cell r="F92">
            <v>26.495417939461259</v>
          </cell>
          <cell r="G92">
            <v>16.058602482994814</v>
          </cell>
          <cell r="H92">
            <v>22.103639207067079</v>
          </cell>
          <cell r="I92">
            <v>15.948719214660118</v>
          </cell>
          <cell r="J92">
            <v>25.073773096654108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  <cell r="E93" t="str">
            <v>:</v>
          </cell>
          <cell r="F93" t="str">
            <v>:</v>
          </cell>
          <cell r="G93" t="str">
            <v>:</v>
          </cell>
          <cell r="H93" t="str">
            <v>:</v>
          </cell>
          <cell r="I93" t="str">
            <v>:</v>
          </cell>
          <cell r="J93" t="str">
            <v>:</v>
          </cell>
        </row>
        <row r="95">
          <cell r="B95">
            <v>6.867661448449228</v>
          </cell>
          <cell r="C95">
            <v>5.4488893478180769</v>
          </cell>
          <cell r="D95">
            <v>4.1507162262286981</v>
          </cell>
          <cell r="E95">
            <v>3.7191407502404612</v>
          </cell>
          <cell r="F95">
            <v>3.1956977014763299</v>
          </cell>
          <cell r="G95">
            <v>4.4735364671055988</v>
          </cell>
          <cell r="H95">
            <v>3.3333333333333335</v>
          </cell>
          <cell r="I95">
            <v>5.537237550256334</v>
          </cell>
          <cell r="J95">
            <v>3.4097734518180842</v>
          </cell>
        </row>
        <row r="96">
          <cell r="B96">
            <v>7.4751997077143963</v>
          </cell>
          <cell r="C96">
            <v>7.2745453191857328</v>
          </cell>
          <cell r="D96">
            <v>5.9163079137885681</v>
          </cell>
          <cell r="E96">
            <v>4.3725309811136963</v>
          </cell>
          <cell r="F96">
            <v>4.091124607708112</v>
          </cell>
          <cell r="G96">
            <v>6.4481818786146379</v>
          </cell>
          <cell r="H96">
            <v>6.583387713246946</v>
          </cell>
          <cell r="I96">
            <v>7.2482687669124832</v>
          </cell>
          <cell r="J96">
            <v>4.7570355900128192</v>
          </cell>
        </row>
        <row r="97">
          <cell r="B97">
            <v>6.8096790270234306</v>
          </cell>
          <cell r="C97">
            <v>7.6265083330560035</v>
          </cell>
          <cell r="D97">
            <v>5.6296388769094579</v>
          </cell>
          <cell r="E97">
            <v>3.8230020491803276</v>
          </cell>
          <cell r="F97">
            <v>4.1456098154203707</v>
          </cell>
          <cell r="G97">
            <v>6.4200421446967928</v>
          </cell>
          <cell r="H97">
            <v>6.5941312232113427</v>
          </cell>
          <cell r="I97">
            <v>6.496654784973245</v>
          </cell>
          <cell r="J97">
            <v>4.4775898551367996</v>
          </cell>
        </row>
        <row r="98">
          <cell r="B98" t="str">
            <v>:</v>
          </cell>
          <cell r="C98">
            <v>7.4435186623811589</v>
          </cell>
          <cell r="D98">
            <v>5.4106198656147884</v>
          </cell>
          <cell r="E98">
            <v>3.666133924785544</v>
          </cell>
          <cell r="F98">
            <v>3.4990280477645097</v>
          </cell>
          <cell r="G98">
            <v>6.5190505636683636</v>
          </cell>
          <cell r="H98">
            <v>6.1181791284500617</v>
          </cell>
          <cell r="I98">
            <v>6.3097089535658748</v>
          </cell>
          <cell r="J98">
            <v>4.3976332077299078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  <cell r="E99" t="str">
            <v>:</v>
          </cell>
          <cell r="F99" t="str">
            <v>:</v>
          </cell>
          <cell r="G99" t="str">
            <v>:</v>
          </cell>
          <cell r="H99" t="str">
            <v>:</v>
          </cell>
          <cell r="I99" t="str">
            <v>:</v>
          </cell>
          <cell r="J99" t="str">
            <v>:</v>
          </cell>
        </row>
        <row r="101">
          <cell r="B101">
            <v>25.754487664933869</v>
          </cell>
          <cell r="C101">
            <v>21.069837508169009</v>
          </cell>
          <cell r="D101">
            <v>22.027661150901455</v>
          </cell>
          <cell r="E101">
            <v>18.350870034101838</v>
          </cell>
          <cell r="F101">
            <v>20.407477312097633</v>
          </cell>
          <cell r="G101">
            <v>24.396468126371662</v>
          </cell>
          <cell r="H101">
            <v>17.003787878787879</v>
          </cell>
          <cell r="I101">
            <v>28.379671977706394</v>
          </cell>
          <cell r="J101">
            <v>18.394911521461243</v>
          </cell>
        </row>
        <row r="102">
          <cell r="B102">
            <v>26.57444356716724</v>
          </cell>
          <cell r="C102">
            <v>23.692291913663553</v>
          </cell>
          <cell r="D102">
            <v>24.851261748868371</v>
          </cell>
          <cell r="E102">
            <v>17.660587694139291</v>
          </cell>
          <cell r="F102">
            <v>20.101149217674021</v>
          </cell>
          <cell r="G102">
            <v>26.871856234350417</v>
          </cell>
          <cell r="H102">
            <v>22.244802833970354</v>
          </cell>
          <cell r="I102">
            <v>30.922719138230644</v>
          </cell>
          <cell r="J102">
            <v>22.141505402600576</v>
          </cell>
        </row>
        <row r="103">
          <cell r="B103">
            <v>27.195979388036964</v>
          </cell>
          <cell r="C103">
            <v>25.134429412595001</v>
          </cell>
          <cell r="D103">
            <v>27.435765031663522</v>
          </cell>
          <cell r="E103">
            <v>19.755379098360656</v>
          </cell>
          <cell r="F103">
            <v>20.957760181606893</v>
          </cell>
          <cell r="G103">
            <v>27.72886911730274</v>
          </cell>
          <cell r="H103">
            <v>26.003544345532475</v>
          </cell>
          <cell r="I103">
            <v>34.45691091919651</v>
          </cell>
          <cell r="J103">
            <v>22.346517512318552</v>
          </cell>
        </row>
        <row r="104">
          <cell r="B104" t="str">
            <v>:</v>
          </cell>
          <cell r="C104">
            <v>25.138828310586064</v>
          </cell>
          <cell r="D104">
            <v>27.324605181600457</v>
          </cell>
          <cell r="E104">
            <v>19.05476369092273</v>
          </cell>
          <cell r="F104">
            <v>21.582893640655371</v>
          </cell>
          <cell r="G104">
            <v>27.343861485040193</v>
          </cell>
          <cell r="H104">
            <v>25.46388266621582</v>
          </cell>
          <cell r="I104">
            <v>34.575032708780768</v>
          </cell>
          <cell r="J104">
            <v>22.2772052481046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  <cell r="E105" t="str">
            <v>:</v>
          </cell>
          <cell r="F105" t="str">
            <v>:</v>
          </cell>
          <cell r="G105" t="str">
            <v>:</v>
          </cell>
          <cell r="H105" t="str">
            <v>:</v>
          </cell>
          <cell r="I105" t="str">
            <v>:</v>
          </cell>
          <cell r="J105" t="str">
            <v>:</v>
          </cell>
        </row>
        <row r="107">
          <cell r="B107">
            <v>12.882600344164144</v>
          </cell>
          <cell r="C107">
            <v>6.4252942784272902</v>
          </cell>
          <cell r="D107">
            <v>5.3633613237836499</v>
          </cell>
          <cell r="E107">
            <v>3.3752076714564692</v>
          </cell>
          <cell r="F107">
            <v>3.058665356671924</v>
          </cell>
          <cell r="G107">
            <v>4.1877201041188181</v>
          </cell>
          <cell r="H107">
            <v>3.2215909090909092</v>
          </cell>
          <cell r="I107">
            <v>10.261864749303324</v>
          </cell>
          <cell r="J107">
            <v>3.1448768692920179</v>
          </cell>
        </row>
        <row r="108">
          <cell r="B108">
            <v>14.306153954581747</v>
          </cell>
          <cell r="C108">
            <v>7.9030632053399721</v>
          </cell>
          <cell r="D108">
            <v>6.958098586675157</v>
          </cell>
          <cell r="E108">
            <v>3.5526814221548788</v>
          </cell>
          <cell r="F108">
            <v>3.5402226185906849</v>
          </cell>
          <cell r="G108">
            <v>5.7989319506304149</v>
          </cell>
          <cell r="H108">
            <v>4.2062086324228583</v>
          </cell>
          <cell r="I108">
            <v>12.799453613327685</v>
          </cell>
          <cell r="J108">
            <v>3.9283316036871985</v>
          </cell>
        </row>
        <row r="109">
          <cell r="B109">
            <v>15.335633046614021</v>
          </cell>
          <cell r="C109">
            <v>9.2586328578199186</v>
          </cell>
          <cell r="D109">
            <v>9.1302176725605459</v>
          </cell>
          <cell r="E109">
            <v>3.3235143442622954</v>
          </cell>
          <cell r="F109">
            <v>3.7780720482123069</v>
          </cell>
          <cell r="G109">
            <v>7.3074221493795362</v>
          </cell>
          <cell r="H109">
            <v>5.4628255852291465</v>
          </cell>
          <cell r="I109">
            <v>16.821766624402919</v>
          </cell>
          <cell r="J109">
            <v>4.2571136857992631</v>
          </cell>
        </row>
        <row r="110">
          <cell r="B110" t="str">
            <v>:</v>
          </cell>
          <cell r="C110">
            <v>9.5355136530495006</v>
          </cell>
          <cell r="D110">
            <v>9.3278120353044915</v>
          </cell>
          <cell r="E110">
            <v>4.9512378094523628</v>
          </cell>
          <cell r="F110">
            <v>4.8347681199666761</v>
          </cell>
          <cell r="G110">
            <v>7.8342767445179078</v>
          </cell>
          <cell r="H110">
            <v>5.7377742085464316</v>
          </cell>
          <cell r="I110">
            <v>16.175829239592847</v>
          </cell>
          <cell r="J110">
            <v>4.7335845401855305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  <cell r="E111" t="str">
            <v>:</v>
          </cell>
          <cell r="F111" t="str">
            <v>:</v>
          </cell>
          <cell r="G111" t="str">
            <v>:</v>
          </cell>
          <cell r="H111" t="str">
            <v>:</v>
          </cell>
          <cell r="I111" t="str">
            <v>:</v>
          </cell>
          <cell r="J111" t="str">
            <v>:</v>
          </cell>
        </row>
        <row r="113">
          <cell r="B113">
            <v>27.49895048657433</v>
          </cell>
          <cell r="C113">
            <v>19.775452819082965</v>
          </cell>
          <cell r="D113">
            <v>20.756050876759694</v>
          </cell>
          <cell r="E113">
            <v>23.646856509953654</v>
          </cell>
          <cell r="F113">
            <v>19.722315588075602</v>
          </cell>
          <cell r="G113">
            <v>20.823763589036897</v>
          </cell>
          <cell r="H113">
            <v>16.568181818181817</v>
          </cell>
          <cell r="I113">
            <v>23.583781829011464</v>
          </cell>
          <cell r="J113">
            <v>19.114136544947716</v>
          </cell>
        </row>
        <row r="114">
          <cell r="B114">
            <v>28.70927833138947</v>
          </cell>
          <cell r="C114">
            <v>20.747676088620306</v>
          </cell>
          <cell r="D114">
            <v>19.559806757935245</v>
          </cell>
          <cell r="E114">
            <v>23.524000216461928</v>
          </cell>
          <cell r="F114">
            <v>17.59951231627193</v>
          </cell>
          <cell r="G114">
            <v>18.642114826386582</v>
          </cell>
          <cell r="H114">
            <v>16.890090426027779</v>
          </cell>
          <cell r="I114">
            <v>21.128392222635277</v>
          </cell>
          <cell r="J114">
            <v>18.696965997191871</v>
          </cell>
        </row>
        <row r="115">
          <cell r="B115">
            <v>29.640758928575409</v>
          </cell>
          <cell r="C115">
            <v>21.199363329963308</v>
          </cell>
          <cell r="D115">
            <v>18.01841932042581</v>
          </cell>
          <cell r="E115">
            <v>22.118340163934427</v>
          </cell>
          <cell r="F115">
            <v>17.866118963327295</v>
          </cell>
          <cell r="G115">
            <v>17.951299461484428</v>
          </cell>
          <cell r="H115">
            <v>16.76763930102209</v>
          </cell>
          <cell r="I115">
            <v>18.708483848073808</v>
          </cell>
          <cell r="J115">
            <v>15.866885663130169</v>
          </cell>
        </row>
        <row r="116">
          <cell r="B116" t="str">
            <v>:</v>
          </cell>
          <cell r="C116">
            <v>21.365730817685424</v>
          </cell>
          <cell r="D116">
            <v>18.684433373394757</v>
          </cell>
          <cell r="E116">
            <v>21.863074464268241</v>
          </cell>
          <cell r="F116">
            <v>18.20605387392391</v>
          </cell>
          <cell r="G116">
            <v>18.42981496456262</v>
          </cell>
          <cell r="H116">
            <v>17.270383363624838</v>
          </cell>
          <cell r="I116">
            <v>19.703440387732766</v>
          </cell>
          <cell r="J116">
            <v>16.770327325555002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  <cell r="E117" t="str">
            <v>:</v>
          </cell>
          <cell r="F117" t="str">
            <v>:</v>
          </cell>
          <cell r="G117" t="str">
            <v>:</v>
          </cell>
          <cell r="H117" t="str">
            <v>:</v>
          </cell>
          <cell r="I117" t="str">
            <v>:</v>
          </cell>
          <cell r="J117" t="str">
            <v>:</v>
          </cell>
        </row>
        <row r="119">
          <cell r="B119">
            <v>1.8109836087751452</v>
          </cell>
          <cell r="C119">
            <v>0.71885374034181837</v>
          </cell>
          <cell r="D119">
            <v>0.46593816325359955</v>
          </cell>
          <cell r="E119">
            <v>9.7674418604651161E-2</v>
          </cell>
          <cell r="F119">
            <v>0.2</v>
          </cell>
          <cell r="G119">
            <v>0.17502507522567703</v>
          </cell>
          <cell r="H119">
            <v>0.1511759581881533</v>
          </cell>
          <cell r="I119">
            <v>0.96838278931750743</v>
          </cell>
          <cell r="J119">
            <v>0.12864761904761904</v>
          </cell>
        </row>
        <row r="120">
          <cell r="B120">
            <v>1.7791486750503052</v>
          </cell>
          <cell r="C120">
            <v>0.74945446491965151</v>
          </cell>
          <cell r="D120">
            <v>0.44312979890310783</v>
          </cell>
          <cell r="E120">
            <v>0.13256410256410256</v>
          </cell>
          <cell r="F120">
            <v>0.10113774888256806</v>
          </cell>
          <cell r="G120">
            <v>0.24756215692605749</v>
          </cell>
          <cell r="H120">
            <v>0.14208428246013668</v>
          </cell>
          <cell r="I120">
            <v>0.82628455146684754</v>
          </cell>
          <cell r="J120">
            <v>0.13261761158021712</v>
          </cell>
        </row>
        <row r="121">
          <cell r="B121">
            <v>1.9753761442440207</v>
          </cell>
          <cell r="C121">
            <v>0.9579899154789363</v>
          </cell>
          <cell r="D121">
            <v>0.53628860944939571</v>
          </cell>
          <cell r="E121">
            <v>0.12435549525101765</v>
          </cell>
          <cell r="F121">
            <v>0.12590062111801245</v>
          </cell>
          <cell r="G121">
            <v>0.20776810265811185</v>
          </cell>
          <cell r="H121">
            <v>0.14489542348312279</v>
          </cell>
          <cell r="I121">
            <v>0.92907972986594101</v>
          </cell>
          <cell r="J121">
            <v>0.20001738525730184</v>
          </cell>
        </row>
        <row r="122">
          <cell r="B122">
            <v>2.0301071149907908</v>
          </cell>
          <cell r="C122">
            <v>1.0620749224710337</v>
          </cell>
          <cell r="D122">
            <v>0.63641916396258824</v>
          </cell>
          <cell r="E122">
            <v>0.18488647915960693</v>
          </cell>
          <cell r="F122">
            <v>0.14657694558221182</v>
          </cell>
          <cell r="G122">
            <v>0.3335599912261461</v>
          </cell>
          <cell r="H122">
            <v>0.163396299151889</v>
          </cell>
          <cell r="I122">
            <v>1.1068823263067866</v>
          </cell>
          <cell r="J122">
            <v>0.21238384862307821</v>
          </cell>
        </row>
      </sheetData>
      <sheetData sheetId="2">
        <row r="3">
          <cell r="B3" t="str">
            <v>EU27</v>
          </cell>
        </row>
      </sheetData>
      <sheetData sheetId="3"/>
      <sheetData sheetId="4"/>
      <sheetData sheetId="5"/>
      <sheetData sheetId="6">
        <row r="3">
          <cell r="B3" t="str">
            <v>EU27</v>
          </cell>
        </row>
      </sheetData>
      <sheetData sheetId="7"/>
      <sheetData sheetId="8"/>
      <sheetData sheetId="9"/>
      <sheetData sheetId="10"/>
      <sheetData sheetId="11">
        <row r="3">
          <cell r="B3" t="str">
            <v>EU27</v>
          </cell>
        </row>
      </sheetData>
      <sheetData sheetId="12">
        <row r="3">
          <cell r="B3" t="str">
            <v>EU27</v>
          </cell>
        </row>
      </sheetData>
      <sheetData sheetId="13">
        <row r="3">
          <cell r="B3" t="str">
            <v>EU27</v>
          </cell>
        </row>
      </sheetData>
      <sheetData sheetId="14"/>
      <sheetData sheetId="15"/>
      <sheetData sheetId="16">
        <row r="3">
          <cell r="B3" t="str">
            <v>EU27</v>
          </cell>
        </row>
      </sheetData>
      <sheetData sheetId="17"/>
      <sheetData sheetId="18"/>
      <sheetData sheetId="19">
        <row r="3">
          <cell r="B3" t="str">
            <v>EU27</v>
          </cell>
        </row>
      </sheetData>
      <sheetData sheetId="20"/>
      <sheetData sheetId="21">
        <row r="3">
          <cell r="B3" t="str">
            <v>EU27</v>
          </cell>
        </row>
      </sheetData>
      <sheetData sheetId="22">
        <row r="3">
          <cell r="B3" t="str">
            <v>EU27</v>
          </cell>
        </row>
      </sheetData>
      <sheetData sheetId="23"/>
      <sheetData sheetId="24"/>
      <sheetData sheetId="25"/>
      <sheetData sheetId="26"/>
      <sheetData sheetId="27">
        <row r="3">
          <cell r="B3" t="str">
            <v>EU27</v>
          </cell>
        </row>
      </sheetData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>
        <row r="4">
          <cell r="A4" t="str">
            <v xml:space="preserve">Bulgaria </v>
          </cell>
          <cell r="B4">
            <v>6.2174753351639689</v>
          </cell>
          <cell r="C4">
            <v>0.59286360832881968</v>
          </cell>
          <cell r="D4">
            <v>0.81623814433711139</v>
          </cell>
          <cell r="E4">
            <v>0.75819104690992845</v>
          </cell>
          <cell r="F4">
            <v>1.5489505877125387</v>
          </cell>
          <cell r="G4">
            <v>2.1538144559916983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Bulgaria </v>
          </cell>
          <cell r="B8">
            <v>56.5</v>
          </cell>
          <cell r="C8">
            <v>68.400000000000006</v>
          </cell>
          <cell r="D8">
            <v>68.8</v>
          </cell>
          <cell r="E8">
            <v>62.9</v>
          </cell>
          <cell r="F8">
            <v>63.5</v>
          </cell>
          <cell r="G8">
            <v>67.099999999999994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Bulgaria </v>
          </cell>
          <cell r="B11">
            <v>16.2</v>
          </cell>
          <cell r="C11">
            <v>6.9</v>
          </cell>
          <cell r="D11">
            <v>6.8</v>
          </cell>
          <cell r="E11">
            <v>11.3</v>
          </cell>
          <cell r="F11">
            <v>12.9</v>
          </cell>
          <cell r="G11">
            <v>9.1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Bulgaria </v>
          </cell>
          <cell r="B18">
            <v>-0.5</v>
          </cell>
          <cell r="C18">
            <v>1.1000000000000001</v>
          </cell>
          <cell r="D18">
            <v>-4.0999999999999996</v>
          </cell>
          <cell r="E18">
            <v>-2</v>
          </cell>
          <cell r="F18">
            <v>-0.4</v>
          </cell>
          <cell r="G18">
            <v>-2.1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Bulgaria </v>
          </cell>
          <cell r="B21">
            <v>71.2</v>
          </cell>
          <cell r="C21">
            <v>16.2</v>
          </cell>
          <cell r="D21">
            <v>13.7</v>
          </cell>
          <cell r="E21">
            <v>15.3</v>
          </cell>
          <cell r="F21">
            <v>17.100000000000001</v>
          </cell>
          <cell r="G21">
            <v>26.7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Bulgaria </v>
          </cell>
          <cell r="B24">
            <v>3.9</v>
          </cell>
          <cell r="C24">
            <v>5.2</v>
          </cell>
          <cell r="D24">
            <v>5</v>
          </cell>
          <cell r="E24">
            <v>3.4</v>
          </cell>
          <cell r="F24">
            <v>4.0999999999999996</v>
          </cell>
          <cell r="G24">
            <v>6.2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3">
        <row r="4">
          <cell r="A4" t="str">
            <v xml:space="preserve">Cyprus </v>
          </cell>
        </row>
      </sheetData>
      <sheetData sheetId="4">
        <row r="4">
          <cell r="A4" t="str">
            <v xml:space="preserve">Czech Republic </v>
          </cell>
        </row>
      </sheetData>
      <sheetData sheetId="5"/>
      <sheetData sheetId="6"/>
      <sheetData sheetId="7">
        <row r="4">
          <cell r="A4" t="str">
            <v xml:space="preserve">Estonia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A4" t="str">
            <v xml:space="preserve">Lithuania </v>
          </cell>
        </row>
      </sheetData>
      <sheetData sheetId="16"/>
      <sheetData sheetId="17">
        <row r="4">
          <cell r="A4" t="str">
            <v xml:space="preserve">Latvia </v>
          </cell>
        </row>
      </sheetData>
      <sheetData sheetId="18">
        <row r="4">
          <cell r="A4" t="str">
            <v xml:space="preserve">Malta </v>
          </cell>
        </row>
      </sheetData>
      <sheetData sheetId="19"/>
      <sheetData sheetId="20">
        <row r="4">
          <cell r="A4" t="str">
            <v xml:space="preserve">Poland </v>
          </cell>
        </row>
      </sheetData>
      <sheetData sheetId="21"/>
      <sheetData sheetId="22">
        <row r="4">
          <cell r="A4" t="str">
            <v xml:space="preserve">Romania </v>
          </cell>
        </row>
      </sheetData>
      <sheetData sheetId="23"/>
      <sheetData sheetId="24">
        <row r="4">
          <cell r="A4" t="str">
            <v xml:space="preserve">Slovenia </v>
          </cell>
        </row>
      </sheetData>
      <sheetData sheetId="25"/>
      <sheetData sheetId="26"/>
      <sheetData sheetId="27">
        <row r="4">
          <cell r="A4" t="str">
            <v xml:space="preserve">Croatia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>
        <row r="30">
          <cell r="B30">
            <v>5488.1683810000004</v>
          </cell>
          <cell r="C30">
            <v>1136.3706070000001</v>
          </cell>
          <cell r="D30">
            <v>0</v>
          </cell>
          <cell r="E30">
            <v>6624.5389880000002</v>
          </cell>
          <cell r="F30">
            <v>5415.28575</v>
          </cell>
          <cell r="G30">
            <v>955.63866199999995</v>
          </cell>
          <cell r="H30">
            <v>0</v>
          </cell>
          <cell r="I30">
            <v>6370.9244120000003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B32">
            <v>5488.1683810000004</v>
          </cell>
          <cell r="C32">
            <v>1136.3706070000001</v>
          </cell>
          <cell r="D32">
            <v>0</v>
          </cell>
          <cell r="E32">
            <v>6624.5389880000002</v>
          </cell>
          <cell r="F32">
            <v>5415.28575</v>
          </cell>
          <cell r="G32">
            <v>955.63866199999995</v>
          </cell>
          <cell r="H32">
            <v>0</v>
          </cell>
          <cell r="I32">
            <v>6370.9244120000003</v>
          </cell>
        </row>
        <row r="34">
          <cell r="F34">
            <v>-72.882631000000401</v>
          </cell>
          <cell r="G34">
            <v>-180.73194500000011</v>
          </cell>
          <cell r="H34">
            <v>0</v>
          </cell>
          <cell r="I34">
            <v>-253.61457599999994</v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F36">
            <v>-72.882631000000401</v>
          </cell>
          <cell r="G36">
            <v>-180.73194500000011</v>
          </cell>
          <cell r="H36">
            <v>0</v>
          </cell>
          <cell r="I36">
            <v>-253.61457599999994</v>
          </cell>
        </row>
        <row r="37">
          <cell r="B37">
            <v>2.0847394691218839</v>
          </cell>
          <cell r="C37">
            <v>0.43166253137649363</v>
          </cell>
          <cell r="D37">
            <v>0</v>
          </cell>
          <cell r="E37">
            <v>2.5164020004983771</v>
          </cell>
          <cell r="F37">
            <v>2.0570542220756804</v>
          </cell>
          <cell r="G37">
            <v>0.36300956869096962</v>
          </cell>
          <cell r="H37">
            <v>0</v>
          </cell>
          <cell r="I37">
            <v>2.4200637907666498</v>
          </cell>
        </row>
        <row r="38">
          <cell r="B38">
            <v>39.084229206873708</v>
          </cell>
          <cell r="C38">
            <v>8.0927125745091484</v>
          </cell>
          <cell r="D38">
            <v>0</v>
          </cell>
          <cell r="E38">
            <v>47.176941781382858</v>
          </cell>
          <cell r="F38">
            <v>38.565192388494431</v>
          </cell>
          <cell r="G38">
            <v>6.805622187880557</v>
          </cell>
          <cell r="H38">
            <v>0</v>
          </cell>
          <cell r="I38">
            <v>45.37081457637499</v>
          </cell>
        </row>
        <row r="39">
          <cell r="B39">
            <v>103.65601727572468</v>
          </cell>
          <cell r="C39">
            <v>21.462834791769801</v>
          </cell>
          <cell r="D39">
            <v>0</v>
          </cell>
          <cell r="E39">
            <v>125.11885206749446</v>
          </cell>
          <cell r="F39">
            <v>102.27946999554452</v>
          </cell>
          <cell r="G39">
            <v>18.049318238951894</v>
          </cell>
          <cell r="H39">
            <v>0</v>
          </cell>
          <cell r="I39">
            <v>120.32878823449641</v>
          </cell>
        </row>
        <row r="40">
          <cell r="B40">
            <v>103.65601727572468</v>
          </cell>
          <cell r="C40">
            <v>21.462834791769801</v>
          </cell>
          <cell r="D40">
            <v>0</v>
          </cell>
          <cell r="E40">
            <v>125.11885206749446</v>
          </cell>
          <cell r="F40">
            <v>102.27946999554452</v>
          </cell>
          <cell r="G40">
            <v>18.049318238951894</v>
          </cell>
          <cell r="H40">
            <v>0</v>
          </cell>
          <cell r="I40">
            <v>120.32878823449641</v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>EU12</v>
          </cell>
        </row>
        <row r="43">
          <cell r="B43">
            <v>2.1486828616657561</v>
          </cell>
          <cell r="C43">
            <v>0.42522311281286129</v>
          </cell>
          <cell r="D43">
            <v>5.5673471768185115E-2</v>
          </cell>
          <cell r="E43">
            <v>2.6295794462468032</v>
          </cell>
          <cell r="F43">
            <v>2.1709570263733786</v>
          </cell>
          <cell r="G43">
            <v>0.35953921882701073</v>
          </cell>
          <cell r="H43">
            <v>7.7531097240870567E-2</v>
          </cell>
          <cell r="I43">
            <v>2.6080273424412601</v>
          </cell>
        </row>
        <row r="44">
          <cell r="B44">
            <v>38.327284869878447</v>
          </cell>
          <cell r="C44">
            <v>7.5849478156121748</v>
          </cell>
          <cell r="D44">
            <v>0.99307955130248393</v>
          </cell>
          <cell r="E44">
            <v>46.905312236793115</v>
          </cell>
          <cell r="F44">
            <v>38.724601882648685</v>
          </cell>
          <cell r="G44">
            <v>6.4133066390232196</v>
          </cell>
          <cell r="H44">
            <v>1.38296651555242</v>
          </cell>
          <cell r="I44">
            <v>46.520875037224322</v>
          </cell>
        </row>
        <row r="45">
          <cell r="B45">
            <v>204.64025446824576</v>
          </cell>
          <cell r="C45">
            <v>40.498189641789857</v>
          </cell>
          <cell r="D45">
            <v>5.3023336449659686</v>
          </cell>
          <cell r="E45">
            <v>250.44077775500159</v>
          </cell>
          <cell r="F45">
            <v>206.76164279183567</v>
          </cell>
          <cell r="G45">
            <v>34.242464788421209</v>
          </cell>
          <cell r="H45">
            <v>7.3840508302253749</v>
          </cell>
          <cell r="I45">
            <v>248.38815841048225</v>
          </cell>
        </row>
        <row r="46">
          <cell r="B46">
            <v>212.42838520148234</v>
          </cell>
          <cell r="C46">
            <v>42.125580685034471</v>
          </cell>
          <cell r="D46">
            <v>5.6082647387909663</v>
          </cell>
          <cell r="E46">
            <v>260.16223062530787</v>
          </cell>
          <cell r="F46">
            <v>214.64735384774102</v>
          </cell>
          <cell r="G46">
            <v>35.515306587340611</v>
          </cell>
          <cell r="H46">
            <v>7.7993217335626666</v>
          </cell>
          <cell r="I46">
            <v>257.96198216864434</v>
          </cell>
        </row>
        <row r="47">
          <cell r="B47">
            <v>69.658003720449869</v>
          </cell>
          <cell r="C47">
            <v>12.292588915738287</v>
          </cell>
          <cell r="D47">
            <v>0</v>
          </cell>
          <cell r="E47">
            <v>81.950592636187594</v>
          </cell>
          <cell r="F47">
            <v>70.088150328448407</v>
          </cell>
          <cell r="G47">
            <v>12.181837309378597</v>
          </cell>
          <cell r="H47">
            <v>0.1866625065648333</v>
          </cell>
          <cell r="I47">
            <v>82.456650144390537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>
        <row r="2">
          <cell r="B2" t="str">
            <v>Austria</v>
          </cell>
        </row>
      </sheetData>
      <sheetData sheetId="4">
        <row r="2">
          <cell r="B2" t="str">
            <v>Belgium</v>
          </cell>
        </row>
      </sheetData>
      <sheetData sheetId="5">
        <row r="2">
          <cell r="B2" t="str">
            <v>Bulgaria</v>
          </cell>
          <cell r="D2" t="str">
            <v>EU12</v>
          </cell>
        </row>
        <row r="4">
          <cell r="A4" t="str">
            <v>Convergence</v>
          </cell>
          <cell r="B4">
            <v>849.91490519236504</v>
          </cell>
          <cell r="C4">
            <v>582.78580831245802</v>
          </cell>
          <cell r="D4">
            <v>1574.1924754095414</v>
          </cell>
          <cell r="E4">
            <v>1081.4891564374079</v>
          </cell>
        </row>
        <row r="5">
          <cell r="A5" t="str">
            <v>of which: Urban</v>
          </cell>
          <cell r="B5">
            <v>985.34715155753838</v>
          </cell>
          <cell r="C5">
            <v>785.10673503547116</v>
          </cell>
          <cell r="D5">
            <v>1945.5947696819776</v>
          </cell>
          <cell r="E5">
            <v>1357.4712420244036</v>
          </cell>
        </row>
        <row r="6">
          <cell r="A6" t="str">
            <v>Intermediate</v>
          </cell>
          <cell r="B6">
            <v>887.09043754466393</v>
          </cell>
          <cell r="C6">
            <v>585.23863855914624</v>
          </cell>
          <cell r="D6">
            <v>1538.8295758759011</v>
          </cell>
          <cell r="E6">
            <v>1065.271126397078</v>
          </cell>
        </row>
        <row r="7">
          <cell r="A7" t="str">
            <v>Rural</v>
          </cell>
          <cell r="B7">
            <v>747.70957909417609</v>
          </cell>
          <cell r="C7">
            <v>492.20646231524699</v>
          </cell>
          <cell r="D7">
            <v>1446.801878284436</v>
          </cell>
          <cell r="E7">
            <v>977.70101772782414</v>
          </cell>
        </row>
        <row r="8">
          <cell r="A8" t="str">
            <v>All regions</v>
          </cell>
          <cell r="B8">
            <v>849.91490519236504</v>
          </cell>
          <cell r="C8">
            <v>582.78580831245802</v>
          </cell>
          <cell r="D8">
            <v>1583.7154881915601</v>
          </cell>
          <cell r="E8">
            <v>1083.1445387496135</v>
          </cell>
        </row>
        <row r="9">
          <cell r="A9" t="str">
            <v>of which: Urban</v>
          </cell>
          <cell r="B9">
            <v>985.34715155753838</v>
          </cell>
          <cell r="C9">
            <v>785.10673503547116</v>
          </cell>
          <cell r="D9">
            <v>1961.7650768251669</v>
          </cell>
          <cell r="E9">
            <v>1338.8861658867672</v>
          </cell>
        </row>
        <row r="10">
          <cell r="A10" t="str">
            <v>Intermediate</v>
          </cell>
          <cell r="B10">
            <v>887.09043754466393</v>
          </cell>
          <cell r="C10">
            <v>585.23863855914624</v>
          </cell>
          <cell r="D10">
            <v>1522.9891922830359</v>
          </cell>
          <cell r="E10">
            <v>1055.4789853685461</v>
          </cell>
        </row>
        <row r="11">
          <cell r="A11" t="str">
            <v>Rural</v>
          </cell>
          <cell r="B11">
            <v>747.70957909417609</v>
          </cell>
          <cell r="C11">
            <v>492.20646231524699</v>
          </cell>
          <cell r="D11">
            <v>1446.801878284436</v>
          </cell>
          <cell r="E11">
            <v>977.70101772782414</v>
          </cell>
        </row>
        <row r="12">
          <cell r="A12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Source: DG Regional and Urban Policy (WP13), Inforegio database and Eurostat, regional demographic statistics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</sheetData>
      <sheetData sheetId="6">
        <row r="2">
          <cell r="B2" t="str">
            <v>Cyprus</v>
          </cell>
        </row>
      </sheetData>
      <sheetData sheetId="7">
        <row r="2">
          <cell r="B2" t="str">
            <v>Czech</v>
          </cell>
        </row>
      </sheetData>
      <sheetData sheetId="8">
        <row r="4">
          <cell r="B4">
            <v>69.834506015886646</v>
          </cell>
        </row>
      </sheetData>
      <sheetData sheetId="9">
        <row r="2">
          <cell r="B2" t="str">
            <v>Denmark</v>
          </cell>
        </row>
      </sheetData>
      <sheetData sheetId="10">
        <row r="2">
          <cell r="B2" t="str">
            <v>Estonia</v>
          </cell>
        </row>
      </sheetData>
      <sheetData sheetId="11">
        <row r="2">
          <cell r="B2" t="str">
            <v>Spain</v>
          </cell>
        </row>
      </sheetData>
      <sheetData sheetId="12">
        <row r="2">
          <cell r="B2" t="str">
            <v>Finland</v>
          </cell>
        </row>
      </sheetData>
      <sheetData sheetId="13">
        <row r="2">
          <cell r="B2" t="str">
            <v>France</v>
          </cell>
        </row>
      </sheetData>
      <sheetData sheetId="14">
        <row r="2">
          <cell r="B2" t="str">
            <v>Greece</v>
          </cell>
        </row>
      </sheetData>
      <sheetData sheetId="15">
        <row r="2">
          <cell r="B2" t="str">
            <v>Hungary</v>
          </cell>
        </row>
      </sheetData>
      <sheetData sheetId="16">
        <row r="2">
          <cell r="B2" t="str">
            <v>Ireland</v>
          </cell>
        </row>
      </sheetData>
      <sheetData sheetId="17">
        <row r="2">
          <cell r="B2" t="str">
            <v>Italy</v>
          </cell>
        </row>
      </sheetData>
      <sheetData sheetId="18">
        <row r="2">
          <cell r="B2" t="str">
            <v>Lithuania</v>
          </cell>
        </row>
      </sheetData>
      <sheetData sheetId="19">
        <row r="2">
          <cell r="B2" t="str">
            <v>Luxembourg</v>
          </cell>
        </row>
      </sheetData>
      <sheetData sheetId="20">
        <row r="2">
          <cell r="B2" t="str">
            <v>Latvia</v>
          </cell>
        </row>
      </sheetData>
      <sheetData sheetId="21">
        <row r="2">
          <cell r="B2" t="str">
            <v>Malta</v>
          </cell>
        </row>
      </sheetData>
      <sheetData sheetId="22">
        <row r="2">
          <cell r="B2" t="str">
            <v>Netherlands</v>
          </cell>
        </row>
      </sheetData>
      <sheetData sheetId="23">
        <row r="2">
          <cell r="B2" t="str">
            <v>Poland</v>
          </cell>
        </row>
      </sheetData>
      <sheetData sheetId="24">
        <row r="2">
          <cell r="B2" t="str">
            <v>Portugal</v>
          </cell>
        </row>
      </sheetData>
      <sheetData sheetId="25">
        <row r="2">
          <cell r="B2" t="str">
            <v>Romania</v>
          </cell>
        </row>
      </sheetData>
      <sheetData sheetId="26">
        <row r="2">
          <cell r="B2" t="str">
            <v>Sweden</v>
          </cell>
        </row>
      </sheetData>
      <sheetData sheetId="27">
        <row r="2">
          <cell r="B2" t="str">
            <v>Slovenia</v>
          </cell>
        </row>
      </sheetData>
      <sheetData sheetId="28">
        <row r="2">
          <cell r="B2" t="str">
            <v>Slovakia</v>
          </cell>
        </row>
      </sheetData>
      <sheetData sheetId="29">
        <row r="2">
          <cell r="B2" t="str">
            <v>United Kingdom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  <row r="13">
          <cell r="B13" t="str">
            <v>EUR mn</v>
          </cell>
          <cell r="C13" t="str">
            <v>% total</v>
          </cell>
        </row>
        <row r="14">
          <cell r="B14">
            <v>724.242842</v>
          </cell>
          <cell r="C14">
            <v>13.326402659598905</v>
          </cell>
        </row>
        <row r="15">
          <cell r="B15">
            <v>2380.2937659999998</v>
          </cell>
          <cell r="C15">
            <v>43.798504223047729</v>
          </cell>
        </row>
        <row r="16">
          <cell r="B16">
            <v>1403.036462</v>
          </cell>
          <cell r="C16">
            <v>25.816518651503685</v>
          </cell>
        </row>
        <row r="17">
          <cell r="B17">
            <v>566.20509000000004</v>
          </cell>
          <cell r="C17">
            <v>10.418435060286638</v>
          </cell>
        </row>
        <row r="18">
          <cell r="B18">
            <v>0</v>
          </cell>
          <cell r="C18">
            <v>0</v>
          </cell>
        </row>
        <row r="19">
          <cell r="B19">
            <v>360.868087</v>
          </cell>
          <cell r="C19">
            <v>6.6401394055630423</v>
          </cell>
        </row>
        <row r="20">
          <cell r="B20">
            <v>5434.6462469999997</v>
          </cell>
          <cell r="C20">
            <v>100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>
        <row r="4">
          <cell r="B4">
            <v>335.02522699999997</v>
          </cell>
          <cell r="C4">
            <v>242.07713799999999</v>
          </cell>
          <cell r="D4">
            <v>58.388877999999998</v>
          </cell>
          <cell r="E4">
            <v>-151.33696699999999</v>
          </cell>
          <cell r="F4">
            <v>-92.948088999999996</v>
          </cell>
          <cell r="G4">
            <v>6.1044997846613986</v>
          </cell>
          <cell r="H4">
            <v>4.4702560340421558</v>
          </cell>
        </row>
        <row r="5">
          <cell r="B5">
            <v>161.45481799999999</v>
          </cell>
          <cell r="C5">
            <v>112.206463</v>
          </cell>
          <cell r="D5">
            <v>0</v>
          </cell>
          <cell r="E5">
            <v>-49.248354999999997</v>
          </cell>
          <cell r="F5">
            <v>-49.248354999999997</v>
          </cell>
          <cell r="G5">
            <v>2.9418707078841715</v>
          </cell>
          <cell r="H5">
            <v>2.0720321730021354</v>
          </cell>
        </row>
        <row r="6">
          <cell r="B6">
            <v>139.57040900000001</v>
          </cell>
          <cell r="C6">
            <v>369.95924100000002</v>
          </cell>
          <cell r="D6">
            <v>230.38883200000001</v>
          </cell>
          <cell r="E6">
            <v>0</v>
          </cell>
          <cell r="F6">
            <v>230.38883200000001</v>
          </cell>
          <cell r="G6">
            <v>2.5431145568199356</v>
          </cell>
          <cell r="H6">
            <v>6.8317584349080747</v>
          </cell>
        </row>
        <row r="7">
          <cell r="B7">
            <v>58.511042000000003</v>
          </cell>
          <cell r="C7">
            <v>24.650559000000001</v>
          </cell>
          <cell r="D7">
            <v>0</v>
          </cell>
          <cell r="E7">
            <v>-33.860483000000002</v>
          </cell>
          <cell r="F7">
            <v>-33.860483000000002</v>
          </cell>
          <cell r="G7">
            <v>1.0661305910832621</v>
          </cell>
          <cell r="H7">
            <v>0.45520329190384834</v>
          </cell>
        </row>
        <row r="8">
          <cell r="B8">
            <v>1538.8563670000001</v>
          </cell>
          <cell r="C8">
            <v>1375.12508</v>
          </cell>
          <cell r="D8">
            <v>250.08896100000001</v>
          </cell>
          <cell r="E8">
            <v>-413.82024799999999</v>
          </cell>
          <cell r="F8">
            <v>-163.73128700000001</v>
          </cell>
          <cell r="G8">
            <v>28.039525396624303</v>
          </cell>
          <cell r="H8">
            <v>25.393398307743965</v>
          </cell>
        </row>
        <row r="9">
          <cell r="B9">
            <v>243.15239800000001</v>
          </cell>
          <cell r="C9">
            <v>294.59496300000001</v>
          </cell>
          <cell r="D9">
            <v>156.324996</v>
          </cell>
          <cell r="E9">
            <v>-104.882431</v>
          </cell>
          <cell r="F9">
            <v>51.442565000000002</v>
          </cell>
          <cell r="G9">
            <v>4.430483562453948</v>
          </cell>
          <cell r="H9">
            <v>5.4400631213228223</v>
          </cell>
        </row>
        <row r="10">
          <cell r="B10">
            <v>13.610835</v>
          </cell>
          <cell r="C10">
            <v>13.602236</v>
          </cell>
          <cell r="D10">
            <v>0</v>
          </cell>
          <cell r="E10">
            <v>-8.5990000000000007E-3</v>
          </cell>
          <cell r="F10">
            <v>-8.5990000000000007E-3</v>
          </cell>
          <cell r="G10">
            <v>0.24800323268361468</v>
          </cell>
          <cell r="H10">
            <v>0.25118223909052262</v>
          </cell>
        </row>
        <row r="11">
          <cell r="B11">
            <v>1068.9906639999999</v>
          </cell>
          <cell r="C11">
            <v>1078.8450479999999</v>
          </cell>
          <cell r="D11">
            <v>111.062698</v>
          </cell>
          <cell r="E11">
            <v>-101.208314</v>
          </cell>
          <cell r="F11">
            <v>9.8543839999999996</v>
          </cell>
          <cell r="G11">
            <v>19.478095236670178</v>
          </cell>
          <cell r="H11">
            <v>19.922218287372921</v>
          </cell>
        </row>
        <row r="12">
          <cell r="B12">
            <v>464</v>
          </cell>
          <cell r="C12">
            <v>341.39080899999999</v>
          </cell>
          <cell r="D12">
            <v>0</v>
          </cell>
          <cell r="E12">
            <v>-122.609191</v>
          </cell>
          <cell r="F12">
            <v>-122.609191</v>
          </cell>
          <cell r="G12">
            <v>8.454551095887739</v>
          </cell>
          <cell r="H12">
            <v>6.3042067355356082</v>
          </cell>
        </row>
        <row r="13">
          <cell r="B13">
            <v>448.86058500000001</v>
          </cell>
          <cell r="C13">
            <v>681.34325100000001</v>
          </cell>
          <cell r="D13">
            <v>348.21565700000002</v>
          </cell>
          <cell r="E13">
            <v>-115.732991</v>
          </cell>
          <cell r="F13">
            <v>232.48266599999999</v>
          </cell>
          <cell r="G13">
            <v>8.1786955836477624</v>
          </cell>
          <cell r="H13">
            <v>12.581852231897459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34.85</v>
          </cell>
          <cell r="C15">
            <v>0</v>
          </cell>
          <cell r="D15">
            <v>0</v>
          </cell>
          <cell r="E15">
            <v>-34.85</v>
          </cell>
          <cell r="F15">
            <v>-34.85</v>
          </cell>
          <cell r="G15">
            <v>0.63500238295622369</v>
          </cell>
          <cell r="H15">
            <v>0</v>
          </cell>
        </row>
        <row r="16">
          <cell r="B16">
            <v>354.242008</v>
          </cell>
          <cell r="C16">
            <v>333.009027</v>
          </cell>
          <cell r="D16">
            <v>54.884531000000003</v>
          </cell>
          <cell r="E16">
            <v>-76.117512000000005</v>
          </cell>
          <cell r="F16">
            <v>-21.232980999999999</v>
          </cell>
          <cell r="G16">
            <v>6.4546490451419691</v>
          </cell>
          <cell r="H16">
            <v>6.149426685378514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167.04698400000001</v>
          </cell>
          <cell r="C18">
            <v>191.90175600000001</v>
          </cell>
          <cell r="D18">
            <v>36.910952999999999</v>
          </cell>
          <cell r="E18">
            <v>-12.056181</v>
          </cell>
          <cell r="F18">
            <v>24.854772000000001</v>
          </cell>
          <cell r="G18">
            <v>3.0437656500903918</v>
          </cell>
          <cell r="H18">
            <v>3.5437050759509785</v>
          </cell>
        </row>
        <row r="19">
          <cell r="B19">
            <v>268.51608199999998</v>
          </cell>
          <cell r="C19">
            <v>194.44544400000001</v>
          </cell>
          <cell r="D19">
            <v>6.4037030000000001</v>
          </cell>
          <cell r="E19">
            <v>-80.474340999999995</v>
          </cell>
          <cell r="F19">
            <v>-74.070638000000002</v>
          </cell>
          <cell r="G19">
            <v>4.8926356365012547</v>
          </cell>
          <cell r="H19">
            <v>3.5906774448605967</v>
          </cell>
        </row>
        <row r="20">
          <cell r="B20">
            <v>191.48096200000001</v>
          </cell>
          <cell r="C20">
            <v>162.13473500000001</v>
          </cell>
          <cell r="D20">
            <v>11.060695000000001</v>
          </cell>
          <cell r="E20">
            <v>-40.406922000000002</v>
          </cell>
          <cell r="F20">
            <v>-29.346226999999999</v>
          </cell>
          <cell r="G20">
            <v>3.4889775368938336</v>
          </cell>
          <cell r="H20">
            <v>2.9940199369903979</v>
          </cell>
        </row>
        <row r="21">
          <cell r="B21">
            <v>5488.1683810000004</v>
          </cell>
          <cell r="C21">
            <v>5415.28575</v>
          </cell>
          <cell r="D21">
            <v>1263.729904</v>
          </cell>
          <cell r="E21">
            <v>-1336.612535</v>
          </cell>
          <cell r="F21">
            <v>-72.882631000000003</v>
          </cell>
          <cell r="G21">
            <v>100</v>
          </cell>
          <cell r="H21">
            <v>100</v>
          </cell>
        </row>
      </sheetData>
      <sheetData sheetId="3"/>
      <sheetData sheetId="4">
        <row r="4">
          <cell r="B4">
            <v>70.349999999999994</v>
          </cell>
        </row>
      </sheetData>
      <sheetData sheetId="5">
        <row r="4">
          <cell r="B4">
            <v>3345.306568</v>
          </cell>
        </row>
      </sheetData>
      <sheetData sheetId="6"/>
      <sheetData sheetId="7"/>
      <sheetData sheetId="8">
        <row r="4">
          <cell r="B4">
            <v>578.87994900000001</v>
          </cell>
        </row>
      </sheetData>
      <sheetData sheetId="9"/>
      <sheetData sheetId="10"/>
      <sheetData sheetId="11"/>
      <sheetData sheetId="12"/>
      <sheetData sheetId="13">
        <row r="4">
          <cell r="B4">
            <v>115.67542</v>
          </cell>
        </row>
      </sheetData>
      <sheetData sheetId="14"/>
      <sheetData sheetId="15"/>
      <sheetData sheetId="16"/>
      <sheetData sheetId="17">
        <row r="4">
          <cell r="B4">
            <v>873.97035700000004</v>
          </cell>
        </row>
      </sheetData>
      <sheetData sheetId="18"/>
      <sheetData sheetId="19">
        <row r="4">
          <cell r="B4">
            <v>637.39200000000005</v>
          </cell>
        </row>
      </sheetData>
      <sheetData sheetId="20">
        <row r="4">
          <cell r="B4">
            <v>50.5</v>
          </cell>
        </row>
      </sheetData>
      <sheetData sheetId="21"/>
      <sheetData sheetId="22">
        <row r="4">
          <cell r="B4">
            <v>7971.776742</v>
          </cell>
        </row>
      </sheetData>
      <sheetData sheetId="23"/>
      <sheetData sheetId="24">
        <row r="4">
          <cell r="B4">
            <v>826.45050500000002</v>
          </cell>
        </row>
      </sheetData>
      <sheetData sheetId="25"/>
      <sheetData sheetId="26">
        <row r="4">
          <cell r="B4">
            <v>820.67001200000004</v>
          </cell>
        </row>
      </sheetData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>
        <row r="2">
          <cell r="L2">
            <v>5488.1683810000004</v>
          </cell>
          <cell r="M2">
            <v>5415.28575</v>
          </cell>
        </row>
        <row r="3">
          <cell r="L3">
            <v>1136.3706070000001</v>
          </cell>
          <cell r="M3">
            <v>955.63866199999995</v>
          </cell>
        </row>
        <row r="4">
          <cell r="L4">
            <v>0</v>
          </cell>
          <cell r="M4">
            <v>0</v>
          </cell>
        </row>
        <row r="5">
          <cell r="L5">
            <v>6624.5389880000002</v>
          </cell>
          <cell r="M5">
            <v>6370.9244120000003</v>
          </cell>
        </row>
        <row r="6">
          <cell r="L6">
            <v>0.82846042433164413</v>
          </cell>
          <cell r="M6">
            <v>0.84999999996860731</v>
          </cell>
        </row>
      </sheetData>
      <sheetData sheetId="4">
        <row r="2">
          <cell r="L2">
            <v>492.66583800000001</v>
          </cell>
        </row>
      </sheetData>
      <sheetData sheetId="5">
        <row r="2">
          <cell r="L2">
            <v>22528.083055999999</v>
          </cell>
        </row>
      </sheetData>
      <sheetData sheetId="6"/>
      <sheetData sheetId="7"/>
      <sheetData sheetId="8">
        <row r="2">
          <cell r="L2">
            <v>3011.942552</v>
          </cell>
        </row>
      </sheetData>
      <sheetData sheetId="9"/>
      <sheetData sheetId="10"/>
      <sheetData sheetId="11"/>
      <sheetData sheetId="12"/>
      <sheetData sheetId="13">
        <row r="2">
          <cell r="L2">
            <v>705.86191099999996</v>
          </cell>
        </row>
      </sheetData>
      <sheetData sheetId="14"/>
      <sheetData sheetId="15"/>
      <sheetData sheetId="16"/>
      <sheetData sheetId="17">
        <row r="2">
          <cell r="L2">
            <v>5747.1860960000004</v>
          </cell>
        </row>
      </sheetData>
      <sheetData sheetId="18"/>
      <sheetData sheetId="19">
        <row r="2">
          <cell r="L2">
            <v>3979.793917</v>
          </cell>
        </row>
      </sheetData>
      <sheetData sheetId="20">
        <row r="2">
          <cell r="L2">
            <v>728.12305100000003</v>
          </cell>
        </row>
      </sheetData>
      <sheetData sheetId="21"/>
      <sheetData sheetId="22">
        <row r="2">
          <cell r="L2">
            <v>55514.676992000001</v>
          </cell>
        </row>
      </sheetData>
      <sheetData sheetId="23"/>
      <sheetData sheetId="24">
        <row r="2">
          <cell r="L2">
            <v>15528.889094</v>
          </cell>
        </row>
      </sheetData>
      <sheetData sheetId="25"/>
      <sheetData sheetId="26">
        <row r="2">
          <cell r="L2">
            <v>3345.3492660000002</v>
          </cell>
        </row>
      </sheetData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>
        <row r="2">
          <cell r="J2">
            <v>2.2377129037004186</v>
          </cell>
          <cell r="K2">
            <v>5.6996800399683432</v>
          </cell>
          <cell r="L2">
            <v>9.7535147983649804</v>
          </cell>
          <cell r="M2">
            <v>16.294893561249285</v>
          </cell>
          <cell r="N2">
            <v>24.641266215730166</v>
          </cell>
          <cell r="O2">
            <v>37.706664417477874</v>
          </cell>
          <cell r="P2">
            <v>48.378766531387562</v>
          </cell>
          <cell r="Q2">
            <v>62.750999372470787</v>
          </cell>
          <cell r="R2">
            <v>83.22096280884162</v>
          </cell>
          <cell r="S2">
            <v>88.653949664613734</v>
          </cell>
        </row>
      </sheetData>
      <sheetData sheetId="4">
        <row r="2">
          <cell r="J2">
            <v>2.2163783558299004</v>
          </cell>
        </row>
      </sheetData>
      <sheetData sheetId="5">
        <row r="2">
          <cell r="J2">
            <v>1.3208100813872057</v>
          </cell>
        </row>
      </sheetData>
      <sheetData sheetId="6"/>
      <sheetData sheetId="7"/>
      <sheetData sheetId="8">
        <row r="2">
          <cell r="J2">
            <v>2.191194116772782</v>
          </cell>
        </row>
      </sheetData>
      <sheetData sheetId="9"/>
      <sheetData sheetId="10"/>
      <sheetData sheetId="11"/>
      <sheetData sheetId="12"/>
      <sheetData sheetId="13"/>
      <sheetData sheetId="14">
        <row r="2">
          <cell r="J2">
            <v>0</v>
          </cell>
        </row>
      </sheetData>
      <sheetData sheetId="15"/>
      <sheetData sheetId="16"/>
      <sheetData sheetId="17"/>
      <sheetData sheetId="18">
        <row r="2">
          <cell r="J2">
            <v>2.2005534341061646</v>
          </cell>
        </row>
      </sheetData>
      <sheetData sheetId="19"/>
      <sheetData sheetId="20">
        <row r="2">
          <cell r="J2">
            <v>2.2114810068625697</v>
          </cell>
        </row>
      </sheetData>
      <sheetData sheetId="21">
        <row r="2">
          <cell r="J2">
            <v>2.1951216869248658</v>
          </cell>
        </row>
      </sheetData>
      <sheetData sheetId="22"/>
      <sheetData sheetId="23">
        <row r="2">
          <cell r="J2">
            <v>2.1103500820116152</v>
          </cell>
        </row>
      </sheetData>
      <sheetData sheetId="24"/>
      <sheetData sheetId="25">
        <row r="2">
          <cell r="J2">
            <v>2.2333213776146712</v>
          </cell>
        </row>
      </sheetData>
      <sheetData sheetId="26"/>
      <sheetData sheetId="27"/>
      <sheetData sheetId="28">
        <row r="2">
          <cell r="J2">
            <v>2.2109749421900871</v>
          </cell>
        </row>
      </sheetData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27">
          <cell r="K27">
            <v>1</v>
          </cell>
          <cell r="L27" t="str">
            <v>Aggregated gross jobs created</v>
          </cell>
          <cell r="M27" t="str">
            <v>Jobs</v>
          </cell>
          <cell r="N27">
            <v>6018</v>
          </cell>
        </row>
        <row r="28">
          <cell r="K28">
            <v>4</v>
          </cell>
          <cell r="L28" t="str">
            <v>Number of RTD projects</v>
          </cell>
          <cell r="M28" t="str">
            <v>projects</v>
          </cell>
          <cell r="N28">
            <v>71</v>
          </cell>
        </row>
        <row r="29">
          <cell r="K29">
            <v>5</v>
          </cell>
          <cell r="L29" t="str">
            <v>Number of cooperation project enterprises-research institutions</v>
          </cell>
          <cell r="M29" t="str">
            <v>projects</v>
          </cell>
          <cell r="N29">
            <v>37</v>
          </cell>
        </row>
        <row r="30">
          <cell r="K30">
            <v>6</v>
          </cell>
          <cell r="L30" t="str">
            <v>Research jobs created</v>
          </cell>
          <cell r="M30" t="str">
            <v>Jobs</v>
          </cell>
          <cell r="N30">
            <v>244</v>
          </cell>
        </row>
        <row r="32">
          <cell r="K32">
            <v>14</v>
          </cell>
          <cell r="L32" t="str">
            <v>km of new roads</v>
          </cell>
          <cell r="M32" t="str">
            <v>km</v>
          </cell>
          <cell r="N32">
            <v>175</v>
          </cell>
        </row>
        <row r="33">
          <cell r="K33">
            <v>15</v>
          </cell>
          <cell r="L33" t="str">
            <v>km of new TEN roads</v>
          </cell>
          <cell r="M33" t="str">
            <v>km</v>
          </cell>
          <cell r="N33">
            <v>173</v>
          </cell>
        </row>
        <row r="34">
          <cell r="K34">
            <v>16</v>
          </cell>
          <cell r="L34" t="str">
            <v>km of reconstructed roads</v>
          </cell>
          <cell r="M34" t="str">
            <v>km</v>
          </cell>
          <cell r="N34">
            <v>1040.48</v>
          </cell>
        </row>
        <row r="36">
          <cell r="K36">
            <v>18</v>
          </cell>
          <cell r="L36" t="str">
            <v>km of TEN railroads</v>
          </cell>
          <cell r="M36" t="str">
            <v>km</v>
          </cell>
          <cell r="N36">
            <v>234</v>
          </cell>
        </row>
        <row r="37">
          <cell r="K37">
            <v>19</v>
          </cell>
          <cell r="L37" t="str">
            <v>km of reconstructed railroads</v>
          </cell>
          <cell r="M37" t="str">
            <v>km</v>
          </cell>
          <cell r="N37">
            <v>234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5" sqref="A15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119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120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M11" sqref="M11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99"/>
      <c r="B2" s="100">
        <v>2007</v>
      </c>
      <c r="C2" s="100">
        <v>2008</v>
      </c>
      <c r="D2" s="100">
        <v>2009</v>
      </c>
      <c r="E2" s="100">
        <v>2010</v>
      </c>
      <c r="F2" s="100">
        <v>2011</v>
      </c>
      <c r="G2" s="100">
        <v>2012</v>
      </c>
      <c r="H2" s="100">
        <v>2013</v>
      </c>
      <c r="I2" s="100">
        <v>2014</v>
      </c>
      <c r="J2" s="100">
        <v>2015</v>
      </c>
      <c r="K2" s="98" t="s">
        <v>122</v>
      </c>
    </row>
    <row r="3" spans="1:11" ht="43.5" x14ac:dyDescent="0.25">
      <c r="A3" s="101" t="s">
        <v>118</v>
      </c>
      <c r="B3" s="102">
        <f>IF([8]BG!J2="", "", [8]BG!J2)</f>
        <v>2.2377129037004186</v>
      </c>
      <c r="C3" s="102">
        <f>IF([8]BG!K2="", "", [8]BG!K2)</f>
        <v>5.6996800399683432</v>
      </c>
      <c r="D3" s="102">
        <f>IF([8]BG!L2="", "", [8]BG!L2)</f>
        <v>9.7535147983649804</v>
      </c>
      <c r="E3" s="102">
        <f>IF([8]BG!M2="", "", [8]BG!M2)</f>
        <v>16.294893561249285</v>
      </c>
      <c r="F3" s="102">
        <f>IF([8]BG!N2="", "", [8]BG!N2)</f>
        <v>24.641266215730166</v>
      </c>
      <c r="G3" s="102">
        <f>IF([8]BG!O2="", "", [8]BG!O2)</f>
        <v>37.706664417477874</v>
      </c>
      <c r="H3" s="102">
        <f>IF([8]BG!P2="", "", [8]BG!P2)</f>
        <v>48.378766531387562</v>
      </c>
      <c r="I3" s="102">
        <f>IF([8]BG!Q2="", "", [8]BG!Q2)</f>
        <v>62.750999372470787</v>
      </c>
      <c r="J3" s="102">
        <f>IF([8]BG!R2="", "", [8]BG!R2)</f>
        <v>83.22096280884162</v>
      </c>
      <c r="K3" s="103">
        <f>IF([8]BG!S2="", "", [8]BG!S2)</f>
        <v>88.653949664613734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17" sqref="C17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34" t="s">
        <v>112</v>
      </c>
      <c r="B2" s="135" t="s">
        <v>113</v>
      </c>
      <c r="C2" s="135" t="s">
        <v>114</v>
      </c>
      <c r="D2" s="136" t="s">
        <v>116</v>
      </c>
    </row>
    <row r="3" spans="1:4" x14ac:dyDescent="0.25">
      <c r="A3" s="121">
        <f>IF('[9]country tables'!K27="","",'[9]country tables'!K27)</f>
        <v>1</v>
      </c>
      <c r="B3" s="129" t="str">
        <f>IF('[9]country tables'!L27="","",'[9]country tables'!L27)</f>
        <v>Aggregated gross jobs created</v>
      </c>
      <c r="C3" s="129" t="str">
        <f>IF('[9]country tables'!M27="","",'[9]country tables'!M27)</f>
        <v>Jobs</v>
      </c>
      <c r="D3" s="148">
        <f>IF('[9]country tables'!N27="","",'[9]country tables'!N27)</f>
        <v>6018</v>
      </c>
    </row>
    <row r="4" spans="1:4" x14ac:dyDescent="0.25">
      <c r="A4" s="121">
        <f>IF('[9]country tables'!K28="","",'[9]country tables'!K28)</f>
        <v>4</v>
      </c>
      <c r="B4" s="129" t="str">
        <f>IF('[9]country tables'!L28="","",'[9]country tables'!L28)</f>
        <v>Number of RTD projects</v>
      </c>
      <c r="C4" s="129" t="str">
        <f>IF('[9]country tables'!M28="","",'[9]country tables'!M28)</f>
        <v>projects</v>
      </c>
      <c r="D4" s="148">
        <f>IF('[9]country tables'!N28="","",'[9]country tables'!N28)</f>
        <v>71</v>
      </c>
    </row>
    <row r="5" spans="1:4" x14ac:dyDescent="0.25">
      <c r="A5" s="121">
        <f>IF('[9]country tables'!K29="","",'[9]country tables'!K29)</f>
        <v>5</v>
      </c>
      <c r="B5" s="129" t="str">
        <f>IF('[9]country tables'!L29="","",'[9]country tables'!L29)</f>
        <v>Number of cooperation project enterprises-research institutions</v>
      </c>
      <c r="C5" s="129" t="str">
        <f>IF('[9]country tables'!M29="","",'[9]country tables'!M29)</f>
        <v>projects</v>
      </c>
      <c r="D5" s="148">
        <f>IF('[9]country tables'!N29="","",'[9]country tables'!N29)</f>
        <v>37</v>
      </c>
    </row>
    <row r="6" spans="1:4" x14ac:dyDescent="0.25">
      <c r="A6" s="121">
        <f>IF('[9]country tables'!K30="","",'[9]country tables'!K30)</f>
        <v>6</v>
      </c>
      <c r="B6" s="129" t="str">
        <f>IF('[9]country tables'!L30="","",'[9]country tables'!L30)</f>
        <v>Research jobs created</v>
      </c>
      <c r="C6" s="129" t="str">
        <f>IF('[9]country tables'!M30="","",'[9]country tables'!M30)</f>
        <v>Jobs</v>
      </c>
      <c r="D6" s="148">
        <f>IF('[9]country tables'!N30="","",'[9]country tables'!N30)</f>
        <v>244</v>
      </c>
    </row>
    <row r="7" spans="1:4" x14ac:dyDescent="0.25">
      <c r="A7" s="121">
        <f>IF('[9]country tables'!K32="","",'[9]country tables'!K32)</f>
        <v>14</v>
      </c>
      <c r="B7" s="129" t="str">
        <f>IF('[9]country tables'!L32="","",'[9]country tables'!L32)</f>
        <v>km of new roads</v>
      </c>
      <c r="C7" s="129" t="str">
        <f>IF('[9]country tables'!M32="","",'[9]country tables'!M32)</f>
        <v>km</v>
      </c>
      <c r="D7" s="148">
        <f>IF('[9]country tables'!N32="","",'[9]country tables'!N32)</f>
        <v>175</v>
      </c>
    </row>
    <row r="8" spans="1:4" x14ac:dyDescent="0.25">
      <c r="A8" s="121">
        <f>IF('[9]country tables'!K33="","",'[9]country tables'!K33)</f>
        <v>15</v>
      </c>
      <c r="B8" s="129" t="str">
        <f>IF('[9]country tables'!L33="","",'[9]country tables'!L33)</f>
        <v>km of new TEN roads</v>
      </c>
      <c r="C8" s="129" t="str">
        <f>IF('[9]country tables'!M33="","",'[9]country tables'!M33)</f>
        <v>km</v>
      </c>
      <c r="D8" s="148">
        <f>IF('[9]country tables'!N33="","",'[9]country tables'!N33)</f>
        <v>173</v>
      </c>
    </row>
    <row r="9" spans="1:4" x14ac:dyDescent="0.25">
      <c r="A9" s="121">
        <f>IF('[9]country tables'!K34="","",'[9]country tables'!K34)</f>
        <v>16</v>
      </c>
      <c r="B9" s="129" t="str">
        <f>IF('[9]country tables'!L34="","",'[9]country tables'!L34)</f>
        <v>km of reconstructed roads</v>
      </c>
      <c r="C9" s="129" t="str">
        <f>IF('[9]country tables'!M34="","",'[9]country tables'!M34)</f>
        <v>km</v>
      </c>
      <c r="D9" s="148">
        <f>IF('[9]country tables'!N34="","",'[9]country tables'!N34)</f>
        <v>1040.48</v>
      </c>
    </row>
    <row r="10" spans="1:4" x14ac:dyDescent="0.25">
      <c r="A10" s="121">
        <f>IF('[9]country tables'!K36="","",'[9]country tables'!K36)</f>
        <v>18</v>
      </c>
      <c r="B10" s="129" t="str">
        <f>IF('[9]country tables'!L36="","",'[9]country tables'!L36)</f>
        <v>km of TEN railroads</v>
      </c>
      <c r="C10" s="129" t="str">
        <f>IF('[9]country tables'!M36="","",'[9]country tables'!M36)</f>
        <v>km</v>
      </c>
      <c r="D10" s="148">
        <f>IF('[9]country tables'!N36="","",'[9]country tables'!N36)</f>
        <v>234</v>
      </c>
    </row>
    <row r="11" spans="1:4" x14ac:dyDescent="0.25">
      <c r="A11" s="122">
        <f>IF('[9]country tables'!K37="","",'[9]country tables'!K37)</f>
        <v>19</v>
      </c>
      <c r="B11" s="130" t="str">
        <f>IF('[9]country tables'!L37="","",'[9]country tables'!L37)</f>
        <v>km of reconstructed railroads</v>
      </c>
      <c r="C11" s="130" t="str">
        <f>IF('[9]country tables'!M37="","",'[9]country tables'!M37)</f>
        <v>km</v>
      </c>
      <c r="D11" s="149">
        <f>IF('[9]country tables'!N37="","",'[9]country tables'!N37)</f>
        <v>234</v>
      </c>
    </row>
    <row r="12" spans="1:4" x14ac:dyDescent="0.25">
      <c r="A12" s="121" t="s">
        <v>121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468"/>
  <sheetViews>
    <sheetView workbookViewId="0">
      <selection activeCell="C109" sqref="C109"/>
    </sheetView>
  </sheetViews>
  <sheetFormatPr defaultRowHeight="15" x14ac:dyDescent="0.25"/>
  <cols>
    <col min="1" max="1" width="38.5703125" style="83" customWidth="1"/>
    <col min="2" max="3" width="11" style="83" bestFit="1" customWidth="1"/>
    <col min="4" max="4" width="9.85546875" style="83" bestFit="1" customWidth="1"/>
    <col min="5" max="10" width="19.28515625" style="83" customWidth="1"/>
    <col min="11" max="11" width="9.140625" style="83"/>
    <col min="12" max="16384" width="9.140625" style="34"/>
  </cols>
  <sheetData>
    <row r="1" spans="1:219" s="77" customFormat="1" x14ac:dyDescent="0.25">
      <c r="A1" s="54" t="s">
        <v>0</v>
      </c>
      <c r="B1" s="74"/>
      <c r="C1" s="74"/>
      <c r="D1" s="74"/>
      <c r="E1" s="124"/>
      <c r="F1" s="124"/>
      <c r="G1" s="125"/>
      <c r="H1" s="125"/>
      <c r="I1" s="125"/>
      <c r="J1" s="124"/>
      <c r="K1" s="76"/>
    </row>
    <row r="2" spans="1:219" s="81" customFormat="1" x14ac:dyDescent="0.25">
      <c r="A2" s="78"/>
      <c r="B2" s="79" t="str">
        <f>IF([1]BG!B3="", "", [1]BG!B3)</f>
        <v>EU27</v>
      </c>
      <c r="C2" s="79" t="str">
        <f>IF([1]BG!C3="", "", [1]BG!C3)</f>
        <v>EU12</v>
      </c>
      <c r="D2" s="79" t="str">
        <f>IF([1]BG!D3="", "", [1]BG!D3)</f>
        <v>BG</v>
      </c>
      <c r="E2" s="126" t="str">
        <f>IF([1]BG!E3="", "", [1]BG!E3)</f>
        <v>BG31</v>
      </c>
      <c r="F2" s="126" t="str">
        <f>IF([1]BG!F3="", "", [1]BG!F3)</f>
        <v>BG32</v>
      </c>
      <c r="G2" s="126" t="str">
        <f>IF([1]BG!G3="", "", [1]BG!G3)</f>
        <v>BG33</v>
      </c>
      <c r="H2" s="126" t="str">
        <f>IF([1]BG!H3="", "", [1]BG!H3)</f>
        <v>BG34</v>
      </c>
      <c r="I2" s="126" t="str">
        <f>IF([1]BG!I3="", "", [1]BG!I3)</f>
        <v>BG41</v>
      </c>
      <c r="J2" s="126" t="str">
        <f>IF([1]BG!J3="", "", [1]BG!J3)</f>
        <v>BG42</v>
      </c>
      <c r="K2" s="80"/>
    </row>
    <row r="3" spans="1:219" s="81" customFormat="1" ht="31.5" x14ac:dyDescent="0.25">
      <c r="A3" s="78"/>
      <c r="B3" s="79" t="str">
        <f>IF([1]BG!B4="", "", [1]BG!B4)</f>
        <v>EU27</v>
      </c>
      <c r="C3" s="79" t="str">
        <f>IF([1]BG!C4="", "", [1]BG!C4)</f>
        <v>EU12</v>
      </c>
      <c r="D3" s="79" t="str">
        <f>IF([1]BG!D4="", "", [1]BG!D4)</f>
        <v>Country</v>
      </c>
      <c r="E3" s="126" t="str">
        <f>IF([1]BG!E4="", "", [1]BG!E4)</f>
        <v>Severozapaden</v>
      </c>
      <c r="F3" s="126" t="str">
        <f>IF([1]BG!F4="", "", [1]BG!F4)</f>
        <v>Severen tsentralen</v>
      </c>
      <c r="G3" s="126" t="str">
        <f>IF([1]BG!G4="", "", [1]BG!G4)</f>
        <v>Severoiztochen</v>
      </c>
      <c r="H3" s="126" t="str">
        <f>IF([1]BG!H4="", "", [1]BG!H4)</f>
        <v>Yugoiztochen</v>
      </c>
      <c r="I3" s="126" t="str">
        <f>IF([1]BG!I4="", "", [1]BG!I4)</f>
        <v>Yugozapaden</v>
      </c>
      <c r="J3" s="126" t="str">
        <f>IF([1]BG!J4="", "", [1]BG!J4)</f>
        <v>Yuzhen tsentralen</v>
      </c>
      <c r="K3" s="80"/>
    </row>
    <row r="4" spans="1:219" s="77" customFormat="1" x14ac:dyDescent="0.25">
      <c r="A4" s="55" t="s">
        <v>10</v>
      </c>
      <c r="B4" s="82" t="str">
        <f>IF([1]BG!B5="", "", [1]BG!B5)</f>
        <v/>
      </c>
      <c r="C4" s="82" t="str">
        <f>IF([1]BG!C5="", "", [1]BG!C5)</f>
        <v/>
      </c>
      <c r="D4" s="82" t="str">
        <f>IF([1]BG!D5="", "", [1]BG!D5)</f>
        <v/>
      </c>
      <c r="E4" s="127" t="str">
        <f>IF([1]BG!E5="", "", [1]BG!E5)</f>
        <v/>
      </c>
      <c r="F4" s="127" t="str">
        <f>IF([1]BG!F5="", "", [1]BG!F5)</f>
        <v/>
      </c>
      <c r="G4" s="127" t="str">
        <f>IF([1]BG!G5="", "", [1]BG!G5)</f>
        <v/>
      </c>
      <c r="H4" s="127" t="str">
        <f>IF([1]BG!H5="", "", [1]BG!H5)</f>
        <v/>
      </c>
      <c r="I4" s="127" t="str">
        <f>IF([1]BG!I5="", "", [1]BG!I5)</f>
        <v/>
      </c>
      <c r="J4" s="127" t="str">
        <f>IF([1]BG!J5="", "", [1]BG!J5)</f>
        <v/>
      </c>
      <c r="K4" s="76"/>
    </row>
    <row r="5" spans="1:219" s="77" customFormat="1" x14ac:dyDescent="0.25">
      <c r="A5" s="56">
        <v>2000</v>
      </c>
      <c r="B5" s="82">
        <f>IF([1]BG!B6="", "", [1]BG!B6)</f>
        <v>482332.31300000002</v>
      </c>
      <c r="C5" s="82">
        <f>IF([1]BG!C6="", "", [1]BG!C6)</f>
        <v>105161.55500000011</v>
      </c>
      <c r="D5" s="82">
        <f>IF([1]BG!D6="", "", [1]BG!D6)</f>
        <v>8190.8760000000002</v>
      </c>
      <c r="E5" s="127">
        <f>IF([1]BG!E6="", "", [1]BG!E6)</f>
        <v>1081.2570000000001</v>
      </c>
      <c r="F5" s="127">
        <f>IF([1]BG!F6="", "", [1]BG!F6)</f>
        <v>1047.67</v>
      </c>
      <c r="G5" s="127">
        <f>IF([1]BG!G6="", "", [1]BG!G6)</f>
        <v>1026.019</v>
      </c>
      <c r="H5" s="127">
        <f>IF([1]BG!H6="", "", [1]BG!H6)</f>
        <v>1209.6859999999999</v>
      </c>
      <c r="I5" s="127">
        <f>IF([1]BG!I6="", "", [1]BG!I6)</f>
        <v>2142.6999999999998</v>
      </c>
      <c r="J5" s="127">
        <f>IF([1]BG!J6="", "", [1]BG!J6)</f>
        <v>1683.5440000000001</v>
      </c>
      <c r="K5" s="76"/>
    </row>
    <row r="6" spans="1:219" s="77" customFormat="1" x14ac:dyDescent="0.25">
      <c r="A6" s="56">
        <v>2006</v>
      </c>
      <c r="B6" s="82">
        <f>IF([1]BG!B7="", "", [1]BG!B7)</f>
        <v>492213.48900000006</v>
      </c>
      <c r="C6" s="82">
        <f>IF([1]BG!C7="", "", [1]BG!C7)</f>
        <v>102826.68600000005</v>
      </c>
      <c r="D6" s="82">
        <f>IF([1]BG!D7="", "", [1]BG!D7)</f>
        <v>7718.75</v>
      </c>
      <c r="E6" s="127">
        <f>IF([1]BG!E7="", "", [1]BG!E7)</f>
        <v>934.755</v>
      </c>
      <c r="F6" s="127">
        <f>IF([1]BG!F7="", "", [1]BG!F7)</f>
        <v>923.64300000000003</v>
      </c>
      <c r="G6" s="127">
        <f>IF([1]BG!G7="", "", [1]BG!G7)</f>
        <v>991.21699999999998</v>
      </c>
      <c r="H6" s="127">
        <f>IF([1]BG!H7="", "", [1]BG!H7)</f>
        <v>1119.05</v>
      </c>
      <c r="I6" s="127">
        <f>IF([1]BG!I7="", "", [1]BG!I7)</f>
        <v>2124.4490000000001</v>
      </c>
      <c r="J6" s="127">
        <f>IF([1]BG!J7="", "", [1]BG!J7)</f>
        <v>1536.2570000000001</v>
      </c>
      <c r="K6" s="76"/>
    </row>
    <row r="7" spans="1:219" x14ac:dyDescent="0.25">
      <c r="A7" s="56">
        <v>2013</v>
      </c>
      <c r="B7" s="82">
        <f>IF([1]BG!B8="", "", [1]BG!B8)</f>
        <v>500904.69900000008</v>
      </c>
      <c r="C7" s="82">
        <f>IF([1]BG!C8="", "", [1]BG!C8)</f>
        <v>100864.8870000001</v>
      </c>
      <c r="D7" s="82">
        <f>IF([1]BG!D8="", "", [1]BG!D8)</f>
        <v>7284.5519999999997</v>
      </c>
      <c r="E7" s="127">
        <f>IF([1]BG!E8="", "", [1]BG!E8)</f>
        <v>823.46900000000005</v>
      </c>
      <c r="F7" s="127">
        <f>IF([1]BG!F8="", "", [1]BG!F8)</f>
        <v>844.51099999999997</v>
      </c>
      <c r="G7" s="127">
        <f>IF([1]BG!G8="", "", [1]BG!G8)</f>
        <v>957.46</v>
      </c>
      <c r="H7" s="127">
        <f>IF([1]BG!H8="", "", [1]BG!H8)</f>
        <v>1067.981</v>
      </c>
      <c r="I7" s="127">
        <f>IF([1]BG!I8="", "", [1]BG!I8)</f>
        <v>2128.7829999999999</v>
      </c>
      <c r="J7" s="127">
        <f>IF([1]BG!J8="", "", [1]BG!J8)</f>
        <v>1462.348</v>
      </c>
    </row>
    <row r="8" spans="1:219" x14ac:dyDescent="0.25">
      <c r="A8" s="56">
        <v>2015</v>
      </c>
      <c r="B8" s="82">
        <f>IF([1]BG!B9="", "", [1]BG!B9)</f>
        <v>504225.53999999992</v>
      </c>
      <c r="C8" s="82">
        <f>IF([1]BG!C9="", "", [1]BG!C9)</f>
        <v>100453.50899999996</v>
      </c>
      <c r="D8" s="82">
        <f>IF([1]BG!D9="", "", [1]BG!D9)</f>
        <v>7202.1980000000003</v>
      </c>
      <c r="E8" s="127">
        <f>IF([1]BG!E9="", "", [1]BG!E9)</f>
        <v>797.14200000000005</v>
      </c>
      <c r="F8" s="127">
        <f>IF([1]BG!F9="", "", [1]BG!F9)</f>
        <v>825.53599999999994</v>
      </c>
      <c r="G8" s="127">
        <f>IF([1]BG!G9="", "", [1]BG!G9)</f>
        <v>949.95699999999999</v>
      </c>
      <c r="H8" s="127">
        <f>IF([1]BG!H9="", "", [1]BG!H9)</f>
        <v>1058.5150000000001</v>
      </c>
      <c r="I8" s="127">
        <f>IF([1]BG!I9="", "", [1]BG!I9)</f>
        <v>2125.212</v>
      </c>
      <c r="J8" s="127">
        <f>IF([1]BG!J9="", "", [1]BG!J9)</f>
        <v>1445.836</v>
      </c>
    </row>
    <row r="9" spans="1:219" x14ac:dyDescent="0.25">
      <c r="A9" s="55" t="s">
        <v>11</v>
      </c>
      <c r="B9" s="82" t="str">
        <f>IF([1]BG!B10="", "", [1]BG!B10)</f>
        <v/>
      </c>
      <c r="C9" s="82" t="str">
        <f>IF([1]BG!C10="", "", [1]BG!C10)</f>
        <v/>
      </c>
      <c r="D9" s="82" t="str">
        <f>IF([1]BG!D10="", "", [1]BG!D10)</f>
        <v/>
      </c>
      <c r="E9" s="127" t="str">
        <f>IF([1]BG!E10="", "", [1]BG!E10)</f>
        <v/>
      </c>
      <c r="F9" s="127" t="str">
        <f>IF([1]BG!F10="", "", [1]BG!F10)</f>
        <v/>
      </c>
      <c r="G9" s="127" t="str">
        <f>IF([1]BG!G10="", "", [1]BG!G10)</f>
        <v/>
      </c>
      <c r="H9" s="127" t="str">
        <f>IF([1]BG!H10="", "", [1]BG!H10)</f>
        <v/>
      </c>
      <c r="I9" s="127" t="str">
        <f>IF([1]BG!I10="", "", [1]BG!I10)</f>
        <v/>
      </c>
      <c r="J9" s="127" t="str">
        <f>IF([1]BG!J10="", "", [1]BG!J10)</f>
        <v/>
      </c>
    </row>
    <row r="10" spans="1:219" x14ac:dyDescent="0.25">
      <c r="A10" s="56">
        <v>2000</v>
      </c>
      <c r="B10" s="82" t="str">
        <f>IF([1]BG!B11="", "", [1]BG!B11)</f>
        <v>-</v>
      </c>
      <c r="C10" s="82" t="str">
        <f>IF([1]BG!C11="", "", [1]BG!C11)</f>
        <v>-</v>
      </c>
      <c r="D10" s="82" t="str">
        <f>IF([1]BG!D11="", "", [1]BG!D11)</f>
        <v>-</v>
      </c>
      <c r="E10" s="127">
        <f>IF([1]BG!E11="", "", [1]BG!E11)</f>
        <v>13.200749223892535</v>
      </c>
      <c r="F10" s="127">
        <f>IF([1]BG!F11="", "", [1]BG!F11)</f>
        <v>12.790695403031375</v>
      </c>
      <c r="G10" s="127">
        <f>IF([1]BG!G11="", "", [1]BG!G11)</f>
        <v>12.526364701406784</v>
      </c>
      <c r="H10" s="127">
        <f>IF([1]BG!H11="", "", [1]BG!H11)</f>
        <v>14.768701174331047</v>
      </c>
      <c r="I10" s="127">
        <f>IF([1]BG!I11="", "", [1]BG!I11)</f>
        <v>26.159595139762825</v>
      </c>
      <c r="J10" s="127">
        <f>IF([1]BG!J11="", "", [1]BG!J11)</f>
        <v>20.55389435757543</v>
      </c>
      <c r="K10" s="84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</row>
    <row r="11" spans="1:219" x14ac:dyDescent="0.25">
      <c r="A11" s="56">
        <v>2006</v>
      </c>
      <c r="B11" s="82" t="str">
        <f>IF([1]BG!B12="", "", [1]BG!B12)</f>
        <v>-</v>
      </c>
      <c r="C11" s="82" t="str">
        <f>IF([1]BG!C12="", "", [1]BG!C12)</f>
        <v>-</v>
      </c>
      <c r="D11" s="82" t="str">
        <f>IF([1]BG!D12="", "", [1]BG!D12)</f>
        <v>-</v>
      </c>
      <c r="E11" s="127">
        <f>IF([1]BG!E12="", "", [1]BG!E12)</f>
        <v>12.110186234817814</v>
      </c>
      <c r="F11" s="127">
        <f>IF([1]BG!F12="", "", [1]BG!F12)</f>
        <v>11.966225101214576</v>
      </c>
      <c r="G11" s="127">
        <f>IF([1]BG!G12="", "", [1]BG!G12)</f>
        <v>12.841677732793521</v>
      </c>
      <c r="H11" s="127">
        <f>IF([1]BG!H12="", "", [1]BG!H12)</f>
        <v>14.497813765182185</v>
      </c>
      <c r="I11" s="127">
        <f>IF([1]BG!I12="", "", [1]BG!I12)</f>
        <v>27.523225910931178</v>
      </c>
      <c r="J11" s="127">
        <f>IF([1]BG!J12="", "", [1]BG!J12)</f>
        <v>19.902924696356276</v>
      </c>
    </row>
    <row r="12" spans="1:219" x14ac:dyDescent="0.25">
      <c r="A12" s="56">
        <v>2013</v>
      </c>
      <c r="B12" s="82" t="str">
        <f>IF([1]BG!B13="", "", [1]BG!B13)</f>
        <v>-</v>
      </c>
      <c r="C12" s="82" t="str">
        <f>IF([1]BG!C13="", "", [1]BG!C13)</f>
        <v>-</v>
      </c>
      <c r="D12" s="82" t="str">
        <f>IF([1]BG!D13="", "", [1]BG!D13)</f>
        <v>-</v>
      </c>
      <c r="E12" s="127">
        <f>IF([1]BG!E13="", "", [1]BG!E13)</f>
        <v>11.304319057644177</v>
      </c>
      <c r="F12" s="127">
        <f>IF([1]BG!F13="", "", [1]BG!F13)</f>
        <v>11.593176903672319</v>
      </c>
      <c r="G12" s="127">
        <f>IF([1]BG!G13="", "", [1]BG!G13)</f>
        <v>13.143704650608576</v>
      </c>
      <c r="H12" s="127">
        <f>IF([1]BG!H13="", "", [1]BG!H13)</f>
        <v>14.66090159010465</v>
      </c>
      <c r="I12" s="127">
        <f>IF([1]BG!I13="", "", [1]BG!I13)</f>
        <v>29.223252164306057</v>
      </c>
      <c r="J12" s="127">
        <f>IF([1]BG!J13="", "", [1]BG!J13)</f>
        <v>20.074645633664225</v>
      </c>
    </row>
    <row r="13" spans="1:219" x14ac:dyDescent="0.25">
      <c r="A13" s="56">
        <v>2015</v>
      </c>
      <c r="B13" s="82" t="str">
        <f>IF([1]BG!B14="", "", [1]BG!B14)</f>
        <v>-</v>
      </c>
      <c r="C13" s="82" t="str">
        <f>IF([1]BG!C14="", "", [1]BG!C14)</f>
        <v>-</v>
      </c>
      <c r="D13" s="82" t="str">
        <f>IF([1]BG!D14="", "", [1]BG!D14)</f>
        <v>-</v>
      </c>
      <c r="E13" s="127">
        <f>IF([1]BG!E14="", "", [1]BG!E14)</f>
        <v>11.068037840670307</v>
      </c>
      <c r="F13" s="127">
        <f>IF([1]BG!F14="", "", [1]BG!F14)</f>
        <v>11.462278598838854</v>
      </c>
      <c r="G13" s="127">
        <f>IF([1]BG!G14="", "", [1]BG!G14)</f>
        <v>13.189820663080909</v>
      </c>
      <c r="H13" s="127">
        <f>IF([1]BG!H14="", "", [1]BG!H14)</f>
        <v>14.697110520982623</v>
      </c>
      <c r="I13" s="127">
        <f>IF([1]BG!I14="", "", [1]BG!I14)</f>
        <v>29.507825250013951</v>
      </c>
      <c r="J13" s="127">
        <f>IF([1]BG!J14="", "", [1]BG!J14)</f>
        <v>20.074927126413353</v>
      </c>
    </row>
    <row r="14" spans="1:219" x14ac:dyDescent="0.25">
      <c r="A14" s="55" t="s">
        <v>12</v>
      </c>
      <c r="B14" s="82" t="str">
        <f>IF([1]BG!B15="", "", [1]BG!B15)</f>
        <v/>
      </c>
      <c r="C14" s="82" t="str">
        <f>IF([1]BG!C15="", "", [1]BG!C15)</f>
        <v/>
      </c>
      <c r="D14" s="82" t="str">
        <f>IF([1]BG!D15="", "", [1]BG!D15)</f>
        <v/>
      </c>
      <c r="E14" s="127" t="str">
        <f>IF([1]BG!E15="", "", [1]BG!E15)</f>
        <v/>
      </c>
      <c r="F14" s="127" t="str">
        <f>IF([1]BG!F15="", "", [1]BG!F15)</f>
        <v/>
      </c>
      <c r="G14" s="127" t="str">
        <f>IF([1]BG!G15="", "", [1]BG!G15)</f>
        <v/>
      </c>
      <c r="H14" s="127" t="str">
        <f>IF([1]BG!H15="", "", [1]BG!H15)</f>
        <v/>
      </c>
      <c r="I14" s="127" t="str">
        <f>IF([1]BG!I15="", "", [1]BG!I15)</f>
        <v/>
      </c>
      <c r="J14" s="127" t="str">
        <f>IF([1]BG!J15="", "", [1]BG!J15)</f>
        <v/>
      </c>
    </row>
    <row r="15" spans="1:219" x14ac:dyDescent="0.25">
      <c r="A15" s="56" t="s">
        <v>13</v>
      </c>
      <c r="B15" s="84">
        <f>IF([1]BG!B16="", "", [1]BG!B16)</f>
        <v>41.104337135512722</v>
      </c>
      <c r="C15" s="84">
        <f>IF([1]BG!C16="", "", [1]BG!C16)</f>
        <v>20.864700253001768</v>
      </c>
      <c r="D15" s="84">
        <f>IF([1]BG!D16="", "", [1]BG!D16)</f>
        <v>16.651624548736464</v>
      </c>
      <c r="E15" s="128">
        <f>IF([1]BG!E16="", "", [1]BG!E16)</f>
        <v>0</v>
      </c>
      <c r="F15" s="128">
        <f>IF([1]BG!F16="", "", [1]BG!F16)</f>
        <v>0</v>
      </c>
      <c r="G15" s="128">
        <f>IF([1]BG!G16="", "", [1]BG!G16)</f>
        <v>0</v>
      </c>
      <c r="H15" s="128">
        <f>IF([1]BG!H16="", "", [1]BG!H16)</f>
        <v>0</v>
      </c>
      <c r="I15" s="128">
        <f>IF([1]BG!I16="", "", [1]BG!I16)</f>
        <v>59.375295787979177</v>
      </c>
      <c r="J15" s="128">
        <f>IF([1]BG!J16="", "", [1]BG!J16)</f>
        <v>0</v>
      </c>
    </row>
    <row r="16" spans="1:219" x14ac:dyDescent="0.25">
      <c r="A16" s="56" t="s">
        <v>14</v>
      </c>
      <c r="B16" s="84">
        <f>IF([1]BG!B17="", "", [1]BG!B17)</f>
        <v>34.596649192117773</v>
      </c>
      <c r="C16" s="84">
        <f>IF([1]BG!C17="", "", [1]BG!C17)</f>
        <v>38.282687785014389</v>
      </c>
      <c r="D16" s="84">
        <f>IF([1]BG!D17="", "", [1]BG!D17)</f>
        <v>44.937884901252922</v>
      </c>
      <c r="E16" s="128">
        <f>IF([1]BG!E17="", "", [1]BG!E17)</f>
        <v>0</v>
      </c>
      <c r="F16" s="128">
        <f>IF([1]BG!F17="", "", [1]BG!F17)</f>
        <v>41.479524438573314</v>
      </c>
      <c r="G16" s="128">
        <f>IF([1]BG!G17="", "", [1]BG!G17)</f>
        <v>67.346317711503346</v>
      </c>
      <c r="H16" s="128">
        <f>IF([1]BG!H17="", "", [1]BG!H17)</f>
        <v>100</v>
      </c>
      <c r="I16" s="128">
        <f>IF([1]BG!I17="", "", [1]BG!I17)</f>
        <v>13.241836251774727</v>
      </c>
      <c r="J16" s="128">
        <f>IF([1]BG!J17="", "", [1]BG!J17)</f>
        <v>62.712867381155903</v>
      </c>
    </row>
    <row r="17" spans="1:219" x14ac:dyDescent="0.25">
      <c r="A17" s="56" t="s">
        <v>15</v>
      </c>
      <c r="B17" s="84">
        <f>IF([1]BG!B18="", "", [1]BG!B18)</f>
        <v>0.79778501491759801</v>
      </c>
      <c r="C17" s="84">
        <f>IF([1]BG!C18="", "", [1]BG!C18)</f>
        <v>0.39577529726734861</v>
      </c>
      <c r="D17" s="84">
        <f>IF([1]BG!D18="", "", [1]BG!D18)</f>
        <v>0</v>
      </c>
      <c r="E17" s="128">
        <f>IF([1]BG!E18="", "", [1]BG!E18)</f>
        <v>0</v>
      </c>
      <c r="F17" s="128">
        <f>IF([1]BG!F18="", "", [1]BG!F18)</f>
        <v>0</v>
      </c>
      <c r="G17" s="128">
        <f>IF([1]BG!G18="", "", [1]BG!G18)</f>
        <v>0</v>
      </c>
      <c r="H17" s="128">
        <f>IF([1]BG!H18="", "", [1]BG!H18)</f>
        <v>0</v>
      </c>
      <c r="I17" s="128">
        <f>IF([1]BG!I18="", "", [1]BG!I18)</f>
        <v>0</v>
      </c>
      <c r="J17" s="128">
        <f>IF([1]BG!J18="", "", [1]BG!J18)</f>
        <v>0</v>
      </c>
    </row>
    <row r="18" spans="1:219" x14ac:dyDescent="0.25">
      <c r="A18" s="56" t="s">
        <v>16</v>
      </c>
      <c r="B18" s="84">
        <f>IF([1]BG!B19="", "", [1]BG!B19)</f>
        <v>18.070885835123889</v>
      </c>
      <c r="C18" s="84">
        <f>IF([1]BG!C19="", "", [1]BG!C19)</f>
        <v>32.135288123641494</v>
      </c>
      <c r="D18" s="84">
        <f>IF([1]BG!D19="", "", [1]BG!D19)</f>
        <v>16.4485559566787</v>
      </c>
      <c r="E18" s="128">
        <f>IF([1]BG!E19="", "", [1]BG!E19)</f>
        <v>60.918641037103271</v>
      </c>
      <c r="F18" s="128">
        <f>IF([1]BG!F19="", "", [1]BG!F19)</f>
        <v>44.572875385292818</v>
      </c>
      <c r="G18" s="128">
        <f>IF([1]BG!G19="", "", [1]BG!G19)</f>
        <v>0</v>
      </c>
      <c r="H18" s="128">
        <f>IF([1]BG!H19="", "", [1]BG!H19)</f>
        <v>0</v>
      </c>
      <c r="I18" s="128">
        <f>IF([1]BG!I19="", "", [1]BG!I19)</f>
        <v>0</v>
      </c>
      <c r="J18" s="128">
        <f>IF([1]BG!J19="", "", [1]BG!J19)</f>
        <v>19.02163192846341</v>
      </c>
    </row>
    <row r="19" spans="1:219" x14ac:dyDescent="0.25">
      <c r="A19" s="56" t="s">
        <v>17</v>
      </c>
      <c r="B19" s="84">
        <f>IF([1]BG!B20="", "", [1]BG!B20)</f>
        <v>5.4303428223280079</v>
      </c>
      <c r="C19" s="84">
        <f>IF([1]BG!C20="", "", [1]BG!C20)</f>
        <v>8.3215485410749999</v>
      </c>
      <c r="D19" s="84">
        <f>IF([1]BG!D20="", "", [1]BG!D20)</f>
        <v>21.961934593331918</v>
      </c>
      <c r="E19" s="128">
        <f>IF([1]BG!E20="", "", [1]BG!E20)</f>
        <v>39.081358962896736</v>
      </c>
      <c r="F19" s="128">
        <f>IF([1]BG!F20="", "", [1]BG!F20)</f>
        <v>13.947600176133863</v>
      </c>
      <c r="G19" s="128">
        <f>IF([1]BG!G20="", "", [1]BG!G20)</f>
        <v>32.653682288496647</v>
      </c>
      <c r="H19" s="128">
        <f>IF([1]BG!H20="", "", [1]BG!H20)</f>
        <v>0</v>
      </c>
      <c r="I19" s="128">
        <f>IF([1]BG!I20="", "", [1]BG!I20)</f>
        <v>27.382867960246095</v>
      </c>
      <c r="J19" s="128">
        <f>IF([1]BG!J20="", "", [1]BG!J20)</f>
        <v>18.265500690380698</v>
      </c>
    </row>
    <row r="20" spans="1:219" x14ac:dyDescent="0.25">
      <c r="A20" s="55" t="s">
        <v>18</v>
      </c>
      <c r="B20" s="82" t="str">
        <f>IF([1]BG!B21="", "", [1]BG!B21)</f>
        <v/>
      </c>
      <c r="C20" s="82" t="str">
        <f>IF([1]BG!C21="", "", [1]BG!C21)</f>
        <v/>
      </c>
      <c r="D20" s="82" t="str">
        <f>IF([1]BG!D21="", "", [1]BG!D21)</f>
        <v/>
      </c>
      <c r="E20" s="127" t="str">
        <f>IF([1]BG!E21="", "", [1]BG!E21)</f>
        <v/>
      </c>
      <c r="F20" s="127" t="str">
        <f>IF([1]BG!F21="", "", [1]BG!F21)</f>
        <v/>
      </c>
      <c r="G20" s="127" t="str">
        <f>IF([1]BG!G21="", "", [1]BG!G21)</f>
        <v/>
      </c>
      <c r="H20" s="127" t="str">
        <f>IF([1]BG!H21="", "", [1]BG!H21)</f>
        <v/>
      </c>
      <c r="I20" s="127" t="str">
        <f>IF([1]BG!I21="", "", [1]BG!I21)</f>
        <v/>
      </c>
      <c r="J20" s="127" t="str">
        <f>IF([1]BG!J21="", "", [1]BG!J21)</f>
        <v/>
      </c>
    </row>
    <row r="21" spans="1:219" x14ac:dyDescent="0.25">
      <c r="A21" s="56" t="s">
        <v>19</v>
      </c>
      <c r="B21" s="82">
        <f>IF([1]BG!B22="", "", [1]BG!B22)</f>
        <v>0.33855882943167881</v>
      </c>
      <c r="C21" s="82">
        <f>IF([1]BG!C22="", "", [1]BG!C22)</f>
        <v>-0.37351528926120592</v>
      </c>
      <c r="D21" s="82">
        <f>IF([1]BG!D22="", "", [1]BG!D22)</f>
        <v>-0.98459444938077123</v>
      </c>
      <c r="E21" s="127">
        <f>IF([1]BG!E22="", "", [1]BG!E22)</f>
        <v>-2.3973796314614604</v>
      </c>
      <c r="F21" s="127">
        <f>IF([1]BG!F22="", "", [1]BG!F22)</f>
        <v>-2.0780757405804873</v>
      </c>
      <c r="G21" s="127">
        <f>IF([1]BG!G22="", "", [1]BG!G22)</f>
        <v>-0.57348365139423541</v>
      </c>
      <c r="H21" s="127">
        <f>IF([1]BG!H22="", "", [1]BG!H22)</f>
        <v>-1.289624002457368</v>
      </c>
      <c r="I21" s="127">
        <f>IF([1]BG!I22="", "", [1]BG!I22)</f>
        <v>-0.142469106079679</v>
      </c>
      <c r="J21" s="127">
        <f>IF([1]BG!J22="", "", [1]BG!J22)</f>
        <v>-1.5142868813739718</v>
      </c>
    </row>
    <row r="22" spans="1:219" x14ac:dyDescent="0.25">
      <c r="A22" s="56" t="s">
        <v>20</v>
      </c>
      <c r="B22" s="82">
        <f>IF([1]BG!B23="", "", [1]BG!B23)</f>
        <v>0.26826056383550956</v>
      </c>
      <c r="C22" s="82">
        <f>IF([1]BG!C23="", "", [1]BG!C23)</f>
        <v>-0.25910692945537717</v>
      </c>
      <c r="D22" s="82">
        <f>IF([1]BG!D23="", "", [1]BG!D23)</f>
        <v>-0.76667016084879247</v>
      </c>
      <c r="E22" s="127">
        <f>IF([1]BG!E23="", "", [1]BG!E23)</f>
        <v>-1.753899516067059</v>
      </c>
      <c r="F22" s="127">
        <f>IF([1]BG!F23="", "", [1]BG!F23)</f>
        <v>-1.2399458729757673</v>
      </c>
      <c r="G22" s="127">
        <f>IF([1]BG!G23="", "", [1]BG!G23)</f>
        <v>-0.47129435836176237</v>
      </c>
      <c r="H22" s="127">
        <f>IF([1]BG!H23="", "", [1]BG!H23)</f>
        <v>-0.61601842915429694</v>
      </c>
      <c r="I22" s="127">
        <f>IF([1]BG!I23="", "", [1]BG!I23)</f>
        <v>3.9899403726062488E-3</v>
      </c>
      <c r="J22" s="127">
        <f>IF([1]BG!J23="", "", [1]BG!J23)</f>
        <v>-0.67174737157686959</v>
      </c>
      <c r="K22" s="82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</row>
    <row r="23" spans="1:219" ht="22.5" x14ac:dyDescent="0.25">
      <c r="A23" s="55" t="s">
        <v>21</v>
      </c>
      <c r="B23" s="82" t="str">
        <f>IF([1]BG!B24="", "", [1]BG!B24)</f>
        <v/>
      </c>
      <c r="C23" s="82" t="str">
        <f>IF([1]BG!C24="", "", [1]BG!C24)</f>
        <v/>
      </c>
      <c r="D23" s="82" t="str">
        <f>IF([1]BG!D24="", "", [1]BG!D24)</f>
        <v/>
      </c>
      <c r="E23" s="127" t="str">
        <f>IF([1]BG!E24="", "", [1]BG!E24)</f>
        <v/>
      </c>
      <c r="F23" s="127" t="str">
        <f>IF([1]BG!F24="", "", [1]BG!F24)</f>
        <v/>
      </c>
      <c r="G23" s="127" t="str">
        <f>IF([1]BG!G24="", "", [1]BG!G24)</f>
        <v/>
      </c>
      <c r="H23" s="127" t="str">
        <f>IF([1]BG!H24="", "", [1]BG!H24)</f>
        <v/>
      </c>
      <c r="I23" s="127" t="str">
        <f>IF([1]BG!I24="", "", [1]BG!I24)</f>
        <v/>
      </c>
      <c r="J23" s="127" t="str">
        <f>IF([1]BG!J24="", "", [1]BG!J24)</f>
        <v/>
      </c>
    </row>
    <row r="24" spans="1:219" x14ac:dyDescent="0.25">
      <c r="A24" s="56" t="s">
        <v>19</v>
      </c>
      <c r="B24" s="82">
        <f>IF([1]BG!B25="", "", [1]BG!B25)</f>
        <v>1.6378168717052137</v>
      </c>
      <c r="C24" s="82">
        <f>IF([1]BG!C25="", "", [1]BG!C25)</f>
        <v>-1.1660962982146836</v>
      </c>
      <c r="D24" s="82">
        <f>IF([1]BG!D25="", "", [1]BG!D25)</f>
        <v>-2.1226178982565478</v>
      </c>
      <c r="E24" s="127">
        <f>IF([1]BG!E25="", "", [1]BG!E25)</f>
        <v>-6.893735716855474</v>
      </c>
      <c r="F24" s="127">
        <f>IF([1]BG!F25="", "", [1]BG!F25)</f>
        <v>-6.8383174091078285</v>
      </c>
      <c r="G24" s="127">
        <f>IF([1]BG!G25="", "", [1]BG!G25)</f>
        <v>-0.95358857876900927</v>
      </c>
      <c r="H24" s="127">
        <f>IF([1]BG!H25="", "", [1]BG!H25)</f>
        <v>-4.7350304128509384</v>
      </c>
      <c r="I24" s="127">
        <f>IF([1]BG!I25="", "", [1]BG!I25)</f>
        <v>2.2991086012974287</v>
      </c>
      <c r="J24" s="127">
        <f>IF([1]BG!J25="", "", [1]BG!J25)</f>
        <v>-5.9059935469462044</v>
      </c>
    </row>
    <row r="25" spans="1:219" x14ac:dyDescent="0.25">
      <c r="A25" s="56" t="s">
        <v>22</v>
      </c>
      <c r="B25" s="82">
        <f>IF([1]BG!B26="", "", [1]BG!B26)</f>
        <v>1.7268386970191303</v>
      </c>
      <c r="C25" s="82">
        <f>IF([1]BG!C26="", "", [1]BG!C26)</f>
        <v>-1.334071974273292</v>
      </c>
      <c r="D25" s="82">
        <f>IF([1]BG!D26="", "", [1]BG!D26)</f>
        <v>-2.4376485829959513</v>
      </c>
      <c r="E25" s="127">
        <f>IF([1]BG!E26="", "", [1]BG!E26)</f>
        <v>-5.7891105155896465</v>
      </c>
      <c r="F25" s="127">
        <f>IF([1]BG!F26="", "", [1]BG!F26)</f>
        <v>-4.1063484484806354</v>
      </c>
      <c r="G25" s="127">
        <f>IF([1]BG!G26="", "", [1]BG!G26)</f>
        <v>-1.2370651431523068</v>
      </c>
      <c r="H25" s="127">
        <f>IF([1]BG!H26="", "", [1]BG!H26)</f>
        <v>-2.0814083374290697</v>
      </c>
      <c r="I25" s="127">
        <f>IF([1]BG!I26="", "", [1]BG!I26)</f>
        <v>2.9436338551784487</v>
      </c>
      <c r="J25" s="127">
        <f>IF([1]BG!J26="", "", [1]BG!J26)</f>
        <v>-2.1947499669651624</v>
      </c>
    </row>
    <row r="26" spans="1:219" x14ac:dyDescent="0.25">
      <c r="A26" s="55" t="s">
        <v>23</v>
      </c>
      <c r="B26" s="82" t="str">
        <f>IF([1]BG!B27="", "", [1]BG!B27)</f>
        <v/>
      </c>
      <c r="C26" s="82" t="str">
        <f>IF([1]BG!C27="", "", [1]BG!C27)</f>
        <v/>
      </c>
      <c r="D26" s="82" t="str">
        <f>IF([1]BG!D27="", "", [1]BG!D27)</f>
        <v/>
      </c>
      <c r="E26" s="127" t="str">
        <f>IF([1]BG!E27="", "", [1]BG!E27)</f>
        <v/>
      </c>
      <c r="F26" s="127" t="str">
        <f>IF([1]BG!F27="", "", [1]BG!F27)</f>
        <v/>
      </c>
      <c r="G26" s="127" t="str">
        <f>IF([1]BG!G27="", "", [1]BG!G27)</f>
        <v/>
      </c>
      <c r="H26" s="127" t="str">
        <f>IF([1]BG!H27="", "", [1]BG!H27)</f>
        <v/>
      </c>
      <c r="I26" s="127" t="str">
        <f>IF([1]BG!I27="", "", [1]BG!I27)</f>
        <v/>
      </c>
      <c r="J26" s="127" t="str">
        <f>IF([1]BG!J27="", "", [1]BG!J27)</f>
        <v/>
      </c>
    </row>
    <row r="27" spans="1:219" x14ac:dyDescent="0.25">
      <c r="A27" s="56">
        <v>2000</v>
      </c>
      <c r="B27" s="84">
        <f>IF([1]BG!B28="", "", [1]BG!B28)</f>
        <v>100</v>
      </c>
      <c r="C27" s="82">
        <f>IF([1]BG!C28="", "", [1]BG!C28)</f>
        <v>44.457564349477245</v>
      </c>
      <c r="D27" s="82">
        <f>IF([1]BG!D28="", "", [1]BG!D28)</f>
        <v>28.018889826571741</v>
      </c>
      <c r="E27" s="127">
        <f>IF([1]BG!E28="", "", [1]BG!E28)</f>
        <v>24.931841937313067</v>
      </c>
      <c r="F27" s="127">
        <f>IF([1]BG!F28="", "", [1]BG!F28)</f>
        <v>22.8965895342671</v>
      </c>
      <c r="G27" s="127">
        <f>IF([1]BG!G28="", "", [1]BG!G28)</f>
        <v>26.967094340359026</v>
      </c>
      <c r="H27" s="127">
        <f>IF([1]BG!H28="", "", [1]BG!H28)</f>
        <v>29.002346743404996</v>
      </c>
      <c r="I27" s="127">
        <f>IF([1]BG!I28="", "", [1]BG!I28)</f>
        <v>37.652169456350343</v>
      </c>
      <c r="J27" s="127">
        <f>IF([1]BG!J28="", "", [1]BG!J28)</f>
        <v>20.861337131221134</v>
      </c>
    </row>
    <row r="28" spans="1:219" x14ac:dyDescent="0.25">
      <c r="A28" s="56">
        <v>2006</v>
      </c>
      <c r="B28" s="84">
        <f>IF([1]BG!B29="", "", [1]BG!B29)</f>
        <v>100</v>
      </c>
      <c r="C28" s="82">
        <f>IF([1]BG!C29="", "", [1]BG!C29)</f>
        <v>53.253905026174344</v>
      </c>
      <c r="D28" s="82">
        <f>IF([1]BG!D29="", "", [1]BG!D29)</f>
        <v>38.05178303943589</v>
      </c>
      <c r="E28" s="127">
        <f>IF([1]BG!E29="", "", [1]BG!E29)</f>
        <v>26.526570892715807</v>
      </c>
      <c r="F28" s="127">
        <f>IF([1]BG!F29="", "", [1]BG!F29)</f>
        <v>27.750874164687307</v>
      </c>
      <c r="G28" s="127">
        <f>IF([1]BG!G29="", "", [1]BG!G29)</f>
        <v>33.464289433887629</v>
      </c>
      <c r="H28" s="127">
        <f>IF([1]BG!H29="", "", [1]BG!H29)</f>
        <v>33.056188343230467</v>
      </c>
      <c r="I28" s="127">
        <f>IF([1]BG!I29="", "", [1]BG!I29)</f>
        <v>59.58275923594627</v>
      </c>
      <c r="J28" s="127">
        <f>IF([1]BG!J29="", "", [1]BG!J29)</f>
        <v>28.567076346001635</v>
      </c>
    </row>
    <row r="29" spans="1:219" x14ac:dyDescent="0.25">
      <c r="A29" s="56">
        <v>2007</v>
      </c>
      <c r="B29" s="84">
        <f>IF([1]BG!B30="", "", [1]BG!B30)</f>
        <v>100</v>
      </c>
      <c r="C29" s="82">
        <f>IF([1]BG!C30="", "", [1]BG!C30)</f>
        <v>56.003013528313559</v>
      </c>
      <c r="D29" s="82">
        <f>IF([1]BG!D30="", "", [1]BG!D30)</f>
        <v>41.017085063975642</v>
      </c>
      <c r="E29" s="127">
        <f>IF([1]BG!E30="", "", [1]BG!E30)</f>
        <v>27.434719930931685</v>
      </c>
      <c r="F29" s="127">
        <f>IF([1]BG!F30="", "", [1]BG!F30)</f>
        <v>28.980337955209528</v>
      </c>
      <c r="G29" s="127">
        <f>IF([1]BG!G30="", "", [1]BG!G30)</f>
        <v>35.162810052320893</v>
      </c>
      <c r="H29" s="127">
        <f>IF([1]BG!H30="", "", [1]BG!H30)</f>
        <v>33.230787521973596</v>
      </c>
      <c r="I29" s="127">
        <f>IF([1]BG!I30="", "", [1]BG!I30)</f>
        <v>68.007193068225021</v>
      </c>
      <c r="J29" s="127">
        <f>IF([1]BG!J30="", "", [1]BG!J30)</f>
        <v>29.366742461278989</v>
      </c>
    </row>
    <row r="30" spans="1:219" x14ac:dyDescent="0.25">
      <c r="A30" s="56">
        <v>2009</v>
      </c>
      <c r="B30" s="84">
        <f>IF([1]BG!B31="", "", [1]BG!B31)</f>
        <v>100</v>
      </c>
      <c r="C30" s="82">
        <f>IF([1]BG!C31="", "", [1]BG!C31)</f>
        <v>60.330451192096227</v>
      </c>
      <c r="D30" s="82">
        <f>IF([1]BG!D31="", "", [1]BG!D31)</f>
        <v>44.871761731827355</v>
      </c>
      <c r="E30" s="127">
        <f>IF([1]BG!E31="", "", [1]BG!E31)</f>
        <v>28.264120838028717</v>
      </c>
      <c r="F30" s="127">
        <f>IF([1]BG!F31="", "", [1]BG!F31)</f>
        <v>30.312245536436595</v>
      </c>
      <c r="G30" s="127">
        <f>IF([1]BG!G31="", "", [1]BG!G31)</f>
        <v>36.866244571341802</v>
      </c>
      <c r="H30" s="127">
        <f>IF([1]BG!H31="", "", [1]BG!H31)</f>
        <v>37.27586951102338</v>
      </c>
      <c r="I30" s="127">
        <f>IF([1]BG!I31="", "", [1]BG!I31)</f>
        <v>75.780613841091494</v>
      </c>
      <c r="J30" s="127">
        <f>IF([1]BG!J31="", "", [1]BG!J31)</f>
        <v>31.541120355481322</v>
      </c>
    </row>
    <row r="31" spans="1:219" x14ac:dyDescent="0.25">
      <c r="A31" s="56">
        <v>2011</v>
      </c>
      <c r="B31" s="84">
        <f>IF([1]BG!B32="", "", [1]BG!B32)</f>
        <v>100</v>
      </c>
      <c r="C31" s="82">
        <f>IF([1]BG!C32="", "", [1]BG!C32)</f>
        <v>63.334123030879631</v>
      </c>
      <c r="D31" s="82">
        <f>IF([1]BG!D32="", "", [1]BG!D32)</f>
        <v>45.108920426686119</v>
      </c>
      <c r="E31" s="127">
        <f>IF([1]BG!E32="", "", [1]BG!E32)</f>
        <v>28.343943819410928</v>
      </c>
      <c r="F31" s="127">
        <f>IF([1]BG!F32="", "", [1]BG!F32)</f>
        <v>30.259075158560318</v>
      </c>
      <c r="G31" s="127">
        <f>IF([1]BG!G32="", "", [1]BG!G32)</f>
        <v>36.770521711668231</v>
      </c>
      <c r="H31" s="127">
        <f>IF([1]BG!H32="", "", [1]BG!H32)</f>
        <v>36.387495443838354</v>
      </c>
      <c r="I31" s="127">
        <f>IF([1]BG!I32="", "", [1]BG!I32)</f>
        <v>75.456174762485844</v>
      </c>
      <c r="J31" s="127">
        <f>IF([1]BG!J32="", "", [1]BG!J32)</f>
        <v>31.408153962049951</v>
      </c>
    </row>
    <row r="32" spans="1:219" x14ac:dyDescent="0.25">
      <c r="A32" s="56">
        <v>2013</v>
      </c>
      <c r="B32" s="84">
        <f>IF([1]BG!B33="", "", [1]BG!B33)</f>
        <v>100</v>
      </c>
      <c r="C32" s="82">
        <f>IF([1]BG!C33="", "", [1]BG!C33)</f>
        <v>65.571128531372111</v>
      </c>
      <c r="D32" s="82">
        <f>IF([1]BG!D33="", "", [1]BG!D33)</f>
        <v>45.717969893115011</v>
      </c>
      <c r="E32" s="127">
        <f>IF([1]BG!E33="", "", [1]BG!E33)</f>
        <v>28.791675860756971</v>
      </c>
      <c r="F32" s="127">
        <f>IF([1]BG!F33="", "", [1]BG!F33)</f>
        <v>32.156936675650641</v>
      </c>
      <c r="G32" s="127">
        <f>IF([1]BG!G33="", "", [1]BG!G33)</f>
        <v>37.765704700473428</v>
      </c>
      <c r="H32" s="127">
        <f>IF([1]BG!H33="", "", [1]BG!H33)</f>
        <v>38.513540437116468</v>
      </c>
      <c r="I32" s="127">
        <f>IF([1]BG!I33="", "", [1]BG!I33)</f>
        <v>74.03573792766079</v>
      </c>
      <c r="J32" s="127">
        <f>IF([1]BG!J33="", "", [1]BG!J33)</f>
        <v>32.156936675650641</v>
      </c>
    </row>
    <row r="33" spans="1:219" x14ac:dyDescent="0.25">
      <c r="A33" s="56">
        <v>2014</v>
      </c>
      <c r="B33" s="84">
        <f>IF([1]BG!B34="", "", [1]BG!B34)</f>
        <v>100</v>
      </c>
      <c r="C33" s="82">
        <f>IF([1]BG!C34="", "", [1]BG!C34)</f>
        <v>66.617284522983951</v>
      </c>
      <c r="D33" s="82">
        <f>IF([1]BG!D34="", "", [1]BG!D34)</f>
        <v>46.542694999701084</v>
      </c>
      <c r="E33" s="127">
        <f>IF([1]BG!E34="", "", [1]BG!E34)</f>
        <v>29.8132377151958</v>
      </c>
      <c r="F33" s="127">
        <f>IF([1]BG!F34="", "", [1]BG!F34)</f>
        <v>33.81257448186841</v>
      </c>
      <c r="G33" s="127">
        <f>IF([1]BG!G34="", "", [1]BG!G34)</f>
        <v>39.266215527331056</v>
      </c>
      <c r="H33" s="127">
        <f>IF([1]BG!H34="", "", [1]BG!H34)</f>
        <v>39.266215527331056</v>
      </c>
      <c r="I33" s="127">
        <f>IF([1]BG!I34="", "", [1]BG!I34)</f>
        <v>74.896670357687015</v>
      </c>
      <c r="J33" s="127">
        <f>IF([1]BG!J34="", "", [1]BG!J34)</f>
        <v>31.631118063683349</v>
      </c>
    </row>
    <row r="34" spans="1:219" ht="22.5" x14ac:dyDescent="0.25">
      <c r="A34" s="55" t="s">
        <v>24</v>
      </c>
      <c r="B34" s="82" t="str">
        <f>IF([1]BG!B35="", "", [1]BG!B35)</f>
        <v/>
      </c>
      <c r="C34" s="82" t="str">
        <f>IF([1]BG!C35="", "", [1]BG!C35)</f>
        <v/>
      </c>
      <c r="D34" s="82" t="str">
        <f>IF([1]BG!D35="", "", [1]BG!D35)</f>
        <v/>
      </c>
      <c r="E34" s="127" t="str">
        <f>IF([1]BG!E35="", "", [1]BG!E35)</f>
        <v/>
      </c>
      <c r="F34" s="127" t="str">
        <f>IF([1]BG!F35="", "", [1]BG!F35)</f>
        <v/>
      </c>
      <c r="G34" s="127" t="str">
        <f>IF([1]BG!G35="", "", [1]BG!G35)</f>
        <v/>
      </c>
      <c r="H34" s="127" t="str">
        <f>IF([1]BG!H35="", "", [1]BG!H35)</f>
        <v/>
      </c>
      <c r="I34" s="127" t="str">
        <f>IF([1]BG!I35="", "", [1]BG!I35)</f>
        <v/>
      </c>
      <c r="J34" s="127" t="str">
        <f>IF([1]BG!J35="", "", [1]BG!J35)</f>
        <v/>
      </c>
    </row>
    <row r="35" spans="1:219" x14ac:dyDescent="0.25">
      <c r="A35" s="56">
        <v>2000</v>
      </c>
      <c r="B35" s="82" t="str">
        <f>IF([1]BG!B36="", "", [1]BG!B36)</f>
        <v>-</v>
      </c>
      <c r="C35" s="82" t="str">
        <f>IF([1]BG!C36="", "", [1]BG!C36)</f>
        <v>-</v>
      </c>
      <c r="D35" s="82" t="str">
        <f>IF([1]BG!D36="", "", [1]BG!D36)</f>
        <v>-</v>
      </c>
      <c r="E35" s="127">
        <f>IF([1]BG!E36="", "", [1]BG!E36)</f>
        <v>26.747490423125058</v>
      </c>
      <c r="F35" s="127">
        <f>IF([1]BG!F36="", "", [1]BG!F36)</f>
        <v>22.871363440689176</v>
      </c>
      <c r="G35" s="127">
        <f>IF([1]BG!G36="", "", [1]BG!G36)</f>
        <v>28.989259958642776</v>
      </c>
      <c r="H35" s="127">
        <f>IF([1]BG!H36="", "", [1]BG!H36)</f>
        <v>27.142678479751929</v>
      </c>
      <c r="I35" s="127">
        <f>IF([1]BG!I36="", "", [1]BG!I36)</f>
        <v>36.971227896036105</v>
      </c>
      <c r="J35" s="127">
        <f>IF([1]BG!J36="", "", [1]BG!J36)</f>
        <v>20.89033868257399</v>
      </c>
    </row>
    <row r="36" spans="1:219" x14ac:dyDescent="0.25">
      <c r="A36" s="56">
        <v>2006</v>
      </c>
      <c r="B36" s="82" t="str">
        <f>IF([1]BG!B37="", "", [1]BG!B37)</f>
        <v>-</v>
      </c>
      <c r="C36" s="82" t="str">
        <f>IF([1]BG!C37="", "", [1]BG!C37)</f>
        <v>-</v>
      </c>
      <c r="D36" s="82" t="str">
        <f>IF([1]BG!D37="", "", [1]BG!D37)</f>
        <v>-</v>
      </c>
      <c r="E36" s="127">
        <f>IF([1]BG!E37="", "", [1]BG!E37)</f>
        <v>28.64670394214615</v>
      </c>
      <c r="F36" s="127">
        <f>IF([1]BG!F37="", "", [1]BG!F37)</f>
        <v>28.026234223469242</v>
      </c>
      <c r="G36" s="127">
        <f>IF([1]BG!G37="", "", [1]BG!G37)</f>
        <v>36.037425505433937</v>
      </c>
      <c r="H36" s="127">
        <f>IF([1]BG!H37="", "", [1]BG!H37)</f>
        <v>32.038563648895526</v>
      </c>
      <c r="I36" s="127">
        <f>IF([1]BG!I37="", "", [1]BG!I37)</f>
        <v>58.830399598426986</v>
      </c>
      <c r="J36" s="127">
        <f>IF([1]BG!J37="", "", [1]BG!J37)</f>
        <v>29.928674051822245</v>
      </c>
    </row>
    <row r="37" spans="1:219" x14ac:dyDescent="0.25">
      <c r="A37" s="56">
        <v>2007</v>
      </c>
      <c r="B37" s="82" t="str">
        <f>IF([1]BG!B38="", "", [1]BG!B38)</f>
        <v>-</v>
      </c>
      <c r="C37" s="82" t="str">
        <f>IF([1]BG!C38="", "", [1]BG!C38)</f>
        <v>-</v>
      </c>
      <c r="D37" s="82" t="str">
        <f>IF([1]BG!D38="", "", [1]BG!D38)</f>
        <v>-</v>
      </c>
      <c r="E37" s="127">
        <f>IF([1]BG!E38="", "", [1]BG!E38)</f>
        <v>29.983613585711044</v>
      </c>
      <c r="F37" s="127">
        <f>IF([1]BG!F38="", "", [1]BG!F38)</f>
        <v>28.822828106145366</v>
      </c>
      <c r="G37" s="127">
        <f>IF([1]BG!G38="", "", [1]BG!G38)</f>
        <v>37.854850204807065</v>
      </c>
      <c r="H37" s="127">
        <f>IF([1]BG!H38="", "", [1]BG!H38)</f>
        <v>33.268072627982882</v>
      </c>
      <c r="I37" s="127">
        <f>IF([1]BG!I38="", "", [1]BG!I38)</f>
        <v>64.26199995808058</v>
      </c>
      <c r="J37" s="127">
        <f>IF([1]BG!J38="", "", [1]BG!J38)</f>
        <v>30.816444414114841</v>
      </c>
      <c r="K37" s="84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</row>
    <row r="38" spans="1:219" x14ac:dyDescent="0.25">
      <c r="A38" s="56">
        <v>2009</v>
      </c>
      <c r="B38" s="82" t="str">
        <f>IF([1]BG!B39="", "", [1]BG!B39)</f>
        <v>-</v>
      </c>
      <c r="C38" s="82" t="str">
        <f>IF([1]BG!C39="", "", [1]BG!C39)</f>
        <v>-</v>
      </c>
      <c r="D38" s="82" t="str">
        <f>IF([1]BG!D39="", "", [1]BG!D39)</f>
        <v>-</v>
      </c>
      <c r="E38" s="127">
        <f>IF([1]BG!E39="", "", [1]BG!E39)</f>
        <v>30.854491683629959</v>
      </c>
      <c r="F38" s="127">
        <f>IF([1]BG!F39="", "", [1]BG!F39)</f>
        <v>30.682904892847784</v>
      </c>
      <c r="G38" s="127">
        <f>IF([1]BG!G39="", "", [1]BG!G39)</f>
        <v>39.330361937922824</v>
      </c>
      <c r="H38" s="127">
        <f>IF([1]BG!H39="", "", [1]BG!H39)</f>
        <v>37.671239617067151</v>
      </c>
      <c r="I38" s="127">
        <f>IF([1]BG!I39="", "", [1]BG!I39)</f>
        <v>71.390138523269158</v>
      </c>
      <c r="J38" s="127">
        <f>IF([1]BG!J39="", "", [1]BG!J39)</f>
        <v>32.588333400092999</v>
      </c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</row>
    <row r="39" spans="1:219" x14ac:dyDescent="0.25">
      <c r="A39" s="56">
        <v>2011</v>
      </c>
      <c r="B39" s="82" t="str">
        <f>IF([1]BG!B40="", "", [1]BG!B40)</f>
        <v>-</v>
      </c>
      <c r="C39" s="82" t="str">
        <f>IF([1]BG!C40="", "", [1]BG!C40)</f>
        <v>-</v>
      </c>
      <c r="D39" s="82" t="str">
        <f>IF([1]BG!D40="", "", [1]BG!D40)</f>
        <v>-</v>
      </c>
      <c r="E39" s="127">
        <f>IF([1]BG!E40="", "", [1]BG!E40)</f>
        <v>30.208034634118331</v>
      </c>
      <c r="F39" s="127">
        <f>IF([1]BG!F40="", "", [1]BG!F40)</f>
        <v>30.177037355708013</v>
      </c>
      <c r="G39" s="127">
        <f>IF([1]BG!G40="", "", [1]BG!G40)</f>
        <v>39.814181736920709</v>
      </c>
      <c r="H39" s="127">
        <f>IF([1]BG!H40="", "", [1]BG!H40)</f>
        <v>39.505871408939733</v>
      </c>
      <c r="I39" s="127">
        <f>IF([1]BG!I40="", "", [1]BG!I40)</f>
        <v>71.189065180180052</v>
      </c>
      <c r="J39" s="127">
        <f>IF([1]BG!J40="", "", [1]BG!J40)</f>
        <v>31.561250877701131</v>
      </c>
    </row>
    <row r="40" spans="1:219" x14ac:dyDescent="0.25">
      <c r="A40" s="56">
        <v>2013</v>
      </c>
      <c r="B40" s="82" t="str">
        <f>IF([1]BG!B41="", "", [1]BG!B41)</f>
        <v>-</v>
      </c>
      <c r="C40" s="82" t="str">
        <f>IF([1]BG!C41="", "", [1]BG!C41)</f>
        <v>-</v>
      </c>
      <c r="D40" s="82" t="str">
        <f>IF([1]BG!D41="", "", [1]BG!D41)</f>
        <v>-</v>
      </c>
      <c r="E40" s="127">
        <f>IF([1]BG!E41="", "", [1]BG!E41)</f>
        <v>31.379498884616687</v>
      </c>
      <c r="F40" s="127">
        <f>IF([1]BG!F41="", "", [1]BG!F41)</f>
        <v>32.957416766431059</v>
      </c>
      <c r="G40" s="127">
        <f>IF([1]BG!G41="", "", [1]BG!G41)</f>
        <v>39.058324569734317</v>
      </c>
      <c r="H40" s="127">
        <f>IF([1]BG!H41="", "", [1]BG!H41)</f>
        <v>39.133931929174807</v>
      </c>
      <c r="I40" s="127">
        <f>IF([1]BG!I41="", "", [1]BG!I41)</f>
        <v>69.510534940954685</v>
      </c>
      <c r="J40" s="127">
        <f>IF([1]BG!J41="", "", [1]BG!J41)</f>
        <v>33.506099208886148</v>
      </c>
    </row>
    <row r="41" spans="1:219" x14ac:dyDescent="0.25">
      <c r="A41" s="56">
        <v>2014</v>
      </c>
      <c r="B41" s="82" t="str">
        <f>IF([1]BG!B42="", "", [1]BG!B42)</f>
        <v>-</v>
      </c>
      <c r="C41" s="82" t="str">
        <f>IF([1]BG!C42="", "", [1]BG!C42)</f>
        <v>-</v>
      </c>
      <c r="D41" s="82" t="str">
        <f>IF([1]BG!D42="", "", [1]BG!D42)</f>
        <v>-</v>
      </c>
      <c r="E41" s="127">
        <f>IF([1]BG!E42="", "", [1]BG!E42)</f>
        <v>32.504159426678882</v>
      </c>
      <c r="F41" s="127">
        <f>IF([1]BG!F42="", "", [1]BG!F42)</f>
        <v>34.666298292636846</v>
      </c>
      <c r="G41" s="127">
        <f>IF([1]BG!G42="", "", [1]BG!G42)</f>
        <v>40.624291529732965</v>
      </c>
      <c r="H41" s="127">
        <f>IF([1]BG!H42="", "", [1]BG!H42)</f>
        <v>39.912582058468153</v>
      </c>
      <c r="I41" s="127">
        <f>IF([1]BG!I42="", "", [1]BG!I42)</f>
        <v>70.343256409053538</v>
      </c>
      <c r="J41" s="127">
        <f>IF([1]BG!J42="", "", [1]BG!J42)</f>
        <v>32.969660862155045</v>
      </c>
    </row>
    <row r="42" spans="1:219" x14ac:dyDescent="0.25">
      <c r="A42" s="55" t="s">
        <v>25</v>
      </c>
      <c r="B42" s="82" t="str">
        <f>IF([1]BG!B43="", "", [1]BG!B43)</f>
        <v/>
      </c>
      <c r="C42" s="82" t="str">
        <f>IF([1]BG!C43="", "", [1]BG!C43)</f>
        <v/>
      </c>
      <c r="D42" s="82" t="str">
        <f>IF([1]BG!D43="", "", [1]BG!D43)</f>
        <v/>
      </c>
      <c r="E42" s="127" t="str">
        <f>IF([1]BG!E43="", "", [1]BG!E43)</f>
        <v/>
      </c>
      <c r="F42" s="127" t="str">
        <f>IF([1]BG!F43="", "", [1]BG!F43)</f>
        <v/>
      </c>
      <c r="G42" s="127" t="str">
        <f>IF([1]BG!G43="", "", [1]BG!G43)</f>
        <v/>
      </c>
      <c r="H42" s="127" t="str">
        <f>IF([1]BG!H43="", "", [1]BG!H43)</f>
        <v/>
      </c>
      <c r="I42" s="127" t="str">
        <f>IF([1]BG!I43="", "", [1]BG!I43)</f>
        <v/>
      </c>
      <c r="J42" s="127" t="str">
        <f>IF([1]BG!J43="", "", [1]BG!J43)</f>
        <v/>
      </c>
    </row>
    <row r="43" spans="1:219" x14ac:dyDescent="0.25">
      <c r="A43" s="56" t="s">
        <v>26</v>
      </c>
      <c r="B43" s="82">
        <f>IF([1]BG!B44="", "", [1]BG!B44)</f>
        <v>2.2455438657063009</v>
      </c>
      <c r="C43" s="82">
        <f>IF([1]BG!C44="", "", [1]BG!C44)</f>
        <v>4.9129977832944816</v>
      </c>
      <c r="D43" s="82">
        <f>IF([1]BG!D44="", "", [1]BG!D44)</f>
        <v>7.3467340181026408</v>
      </c>
      <c r="E43" s="127">
        <f>IF([1]BG!E44="", "", [1]BG!E44)</f>
        <v>4.1300880369141257</v>
      </c>
      <c r="F43" s="127">
        <f>IF([1]BG!F44="", "", [1]BG!F44)</f>
        <v>4.9832269130951179</v>
      </c>
      <c r="G43" s="127">
        <f>IF([1]BG!G44="", "", [1]BG!G44)</f>
        <v>5.9336703278986658</v>
      </c>
      <c r="H43" s="127">
        <f>IF([1]BG!H44="", "", [1]BG!H44)</f>
        <v>3.2644745096137351</v>
      </c>
      <c r="I43" s="127">
        <f>IF([1]BG!I44="", "", [1]BG!I44)</f>
        <v>8.1335757922627252</v>
      </c>
      <c r="J43" s="127">
        <f>IF([1]BG!J44="", "", [1]BG!J44)</f>
        <v>6.3876116838924135</v>
      </c>
    </row>
    <row r="44" spans="1:219" x14ac:dyDescent="0.25">
      <c r="A44" s="56" t="s">
        <v>27</v>
      </c>
      <c r="B44" s="82">
        <f>IF([1]BG!B45="", "", [1]BG!B45)</f>
        <v>0.49697895021429961</v>
      </c>
      <c r="C44" s="82">
        <f>IF([1]BG!C45="", "", [1]BG!C45)</f>
        <v>3.0734333806219372</v>
      </c>
      <c r="D44" s="82">
        <f>IF([1]BG!D45="", "", [1]BG!D45)</f>
        <v>3.8988428456280699</v>
      </c>
      <c r="E44" s="127">
        <f>IF([1]BG!E45="", "", [1]BG!E45)</f>
        <v>-0.31341851909760798</v>
      </c>
      <c r="F44" s="127">
        <f>IF([1]BG!F45="", "", [1]BG!F45)</f>
        <v>0.22974222863201277</v>
      </c>
      <c r="G44" s="127">
        <f>IF([1]BG!G45="", "", [1]BG!G45)</f>
        <v>1.3080216058875438</v>
      </c>
      <c r="H44" s="127">
        <f>IF([1]BG!H45="", "", [1]BG!H45)</f>
        <v>1.1808451033550993</v>
      </c>
      <c r="I44" s="127">
        <f>IF([1]BG!I45="", "", [1]BG!I45)</f>
        <v>5.0454959705129143</v>
      </c>
      <c r="J44" s="127">
        <f>IF([1]BG!J45="", "", [1]BG!J45)</f>
        <v>1.0041670104406819</v>
      </c>
    </row>
    <row r="45" spans="1:219" x14ac:dyDescent="0.25">
      <c r="A45" s="56" t="s">
        <v>28</v>
      </c>
      <c r="B45" s="82">
        <f>IF([1]BG!B46="", "", [1]BG!B46)</f>
        <v>-3.6865793493291332</v>
      </c>
      <c r="C45" s="82">
        <f>IF([1]BG!C46="", "", [1]BG!C46)</f>
        <v>2.2187908349539764</v>
      </c>
      <c r="D45" s="82">
        <f>IF([1]BG!D46="", "", [1]BG!D46)</f>
        <v>4.2684578160304687</v>
      </c>
      <c r="E45" s="127">
        <f>IF([1]BG!E46="", "", [1]BG!E46)</f>
        <v>-1.6139018302664065</v>
      </c>
      <c r="F45" s="127">
        <f>IF([1]BG!F46="", "", [1]BG!F46)</f>
        <v>-0.86556614727757442</v>
      </c>
      <c r="G45" s="127">
        <f>IF([1]BG!G46="", "", [1]BG!G46)</f>
        <v>-1.2995131113327729</v>
      </c>
      <c r="H45" s="127">
        <f>IF([1]BG!H46="", "", [1]BG!H46)</f>
        <v>4.7148595078261746</v>
      </c>
      <c r="I45" s="127">
        <f>IF([1]BG!I46="", "", [1]BG!I46)</f>
        <v>4.9413974967940977</v>
      </c>
      <c r="J45" s="127">
        <f>IF([1]BG!J46="", "", [1]BG!J46)</f>
        <v>0.73256088998971958</v>
      </c>
    </row>
    <row r="46" spans="1:219" x14ac:dyDescent="0.25">
      <c r="A46" s="56" t="s">
        <v>29</v>
      </c>
      <c r="B46" s="82">
        <f>IF([1]BG!B47="", "", [1]BG!B47)</f>
        <v>3.2161788096971566</v>
      </c>
      <c r="C46" s="82">
        <f>IF([1]BG!C47="", "", [1]BG!C47)</f>
        <v>6.8178718171507446</v>
      </c>
      <c r="D46" s="82">
        <f>IF([1]BG!D47="", "", [1]BG!D47)</f>
        <v>6.5985975645634021</v>
      </c>
      <c r="E46" s="127">
        <f>IF([1]BG!E47="", "", [1]BG!E47)</f>
        <v>-1.7367956045174604</v>
      </c>
      <c r="F46" s="127">
        <f>IF([1]BG!F47="", "", [1]BG!F47)</f>
        <v>-0.12636619177535113</v>
      </c>
      <c r="G46" s="127">
        <f>IF([1]BG!G47="", "", [1]BG!G47)</f>
        <v>4.1820310895213542</v>
      </c>
      <c r="H46" s="127">
        <f>IF([1]BG!H47="", "", [1]BG!H47)</f>
        <v>2.5032623464492865</v>
      </c>
      <c r="I46" s="127">
        <f>IF([1]BG!I47="", "", [1]BG!I47)</f>
        <v>7.3199683057430187</v>
      </c>
      <c r="J46" s="127">
        <f>IF([1]BG!J47="", "", [1]BG!J47)</f>
        <v>2.659464984566573</v>
      </c>
      <c r="K46" s="82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</row>
    <row r="47" spans="1:219" x14ac:dyDescent="0.25">
      <c r="A47" s="57" t="s">
        <v>30</v>
      </c>
      <c r="B47" s="82" t="str">
        <f>IF([1]BG!B48="", "", [1]BG!B48)</f>
        <v/>
      </c>
      <c r="C47" s="82" t="str">
        <f>IF([1]BG!C48="", "", [1]BG!C48)</f>
        <v/>
      </c>
      <c r="D47" s="82" t="str">
        <f>IF([1]BG!D48="", "", [1]BG!D48)</f>
        <v/>
      </c>
      <c r="E47" s="127" t="str">
        <f>IF([1]BG!E48="", "", [1]BG!E48)</f>
        <v/>
      </c>
      <c r="F47" s="127" t="str">
        <f>IF([1]BG!F48="", "", [1]BG!F48)</f>
        <v/>
      </c>
      <c r="G47" s="127" t="str">
        <f>IF([1]BG!G48="", "", [1]BG!G48)</f>
        <v/>
      </c>
      <c r="H47" s="127" t="str">
        <f>IF([1]BG!H48="", "", [1]BG!H48)</f>
        <v/>
      </c>
      <c r="I47" s="127" t="str">
        <f>IF([1]BG!I48="", "", [1]BG!I48)</f>
        <v/>
      </c>
      <c r="J47" s="127" t="str">
        <f>IF([1]BG!J48="", "", [1]BG!J48)</f>
        <v/>
      </c>
      <c r="K47" s="82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</row>
    <row r="48" spans="1:219" x14ac:dyDescent="0.25">
      <c r="A48" s="56" t="s">
        <v>26</v>
      </c>
      <c r="B48" s="82">
        <f>IF([1]BG!B49="", "", [1]BG!B49)</f>
        <v>1.8313215087085277</v>
      </c>
      <c r="C48" s="82">
        <f>IF([1]BG!C49="", "", [1]BG!C49)</f>
        <v>4.8834675906317404</v>
      </c>
      <c r="D48" s="82">
        <f>IF([1]BG!D49="", "", [1]BG!D49)</f>
        <v>4.1250154934793004</v>
      </c>
      <c r="E48" s="127">
        <f>IF([1]BG!E49="", "", [1]BG!E49)</f>
        <v>7.4407334753612275E-4</v>
      </c>
      <c r="F48" s="127">
        <f>IF([1]BG!F49="", "", [1]BG!F49)</f>
        <v>1.3962364044969977</v>
      </c>
      <c r="G48" s="127">
        <f>IF([1]BG!G49="", "", [1]BG!G49)</f>
        <v>3.2809053230068441</v>
      </c>
      <c r="H48" s="127">
        <f>IF([1]BG!H49="", "", [1]BG!H49)</f>
        <v>5.3937528877403107</v>
      </c>
      <c r="I48" s="127">
        <f>IF([1]BG!I49="", "", [1]BG!I49)</f>
        <v>4.4706291411435117</v>
      </c>
      <c r="J48" s="127">
        <f>IF([1]BG!J49="", "", [1]BG!J49)</f>
        <v>4.8397218872680448</v>
      </c>
      <c r="K48" s="82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</row>
    <row r="49" spans="1:219" x14ac:dyDescent="0.25">
      <c r="A49" s="56" t="s">
        <v>27</v>
      </c>
      <c r="B49" s="82">
        <f>IF([1]BG!B50="", "", [1]BG!B50)</f>
        <v>0.46343697504009906</v>
      </c>
      <c r="C49" s="82">
        <f>IF([1]BG!C50="", "", [1]BG!C50)</f>
        <v>2.2629412599727061</v>
      </c>
      <c r="D49" s="82">
        <f>IF([1]BG!D50="", "", [1]BG!D50)</f>
        <v>2.7754767224598798</v>
      </c>
      <c r="E49" s="127">
        <f>IF([1]BG!E50="", "", [1]BG!E50)</f>
        <v>1.559778560965186</v>
      </c>
      <c r="F49" s="127">
        <f>IF([1]BG!F50="", "", [1]BG!F50)</f>
        <v>2.8388478754894475</v>
      </c>
      <c r="G49" s="127">
        <f>IF([1]BG!G50="", "", [1]BG!G50)</f>
        <v>2.1178924408568056</v>
      </c>
      <c r="H49" s="127">
        <f>IF([1]BG!H50="", "", [1]BG!H50)</f>
        <v>2.7064876354023104</v>
      </c>
      <c r="I49" s="127">
        <f>IF([1]BG!I50="", "", [1]BG!I50)</f>
        <v>3.2654709654466485</v>
      </c>
      <c r="J49" s="127">
        <f>IF([1]BG!J50="", "", [1]BG!J50)</f>
        <v>-0.27063707108260227</v>
      </c>
    </row>
    <row r="50" spans="1:219" x14ac:dyDescent="0.25">
      <c r="A50" s="56" t="s">
        <v>28</v>
      </c>
      <c r="B50" s="82">
        <f>IF([1]BG!B51="", "", [1]BG!B51)</f>
        <v>-2.9681220649539375</v>
      </c>
      <c r="C50" s="82">
        <f>IF([1]BG!C51="", "", [1]BG!C51)</f>
        <v>0.39621255810695644</v>
      </c>
      <c r="D50" s="82">
        <f>IF([1]BG!D51="", "", [1]BG!D51)</f>
        <v>1.2498413199173219</v>
      </c>
      <c r="E50" s="127">
        <f>IF([1]BG!E51="", "", [1]BG!E51)</f>
        <v>3.2605457991248477</v>
      </c>
      <c r="F50" s="127">
        <f>IF([1]BG!F51="", "", [1]BG!F51)</f>
        <v>4.7229466898720984</v>
      </c>
      <c r="G50" s="127">
        <f>IF([1]BG!G51="", "", [1]BG!G51)</f>
        <v>-1.9846408168520013</v>
      </c>
      <c r="H50" s="127">
        <f>IF([1]BG!H51="", "", [1]BG!H51)</f>
        <v>7.1983757079103095</v>
      </c>
      <c r="I50" s="127">
        <f>IF([1]BG!I51="", "", [1]BG!I51)</f>
        <v>0.42850605529600738</v>
      </c>
      <c r="J50" s="127">
        <f>IF([1]BG!J51="", "", [1]BG!J51)</f>
        <v>-6.021183713596634</v>
      </c>
    </row>
    <row r="51" spans="1:219" x14ac:dyDescent="0.25">
      <c r="A51" s="56" t="s">
        <v>29</v>
      </c>
      <c r="B51" s="82">
        <f>IF([1]BG!B52="", "", [1]BG!B52)</f>
        <v>4.0048507719427029</v>
      </c>
      <c r="C51" s="82">
        <f>IF([1]BG!C52="", "", [1]BG!C52)</f>
        <v>7.739264885246544</v>
      </c>
      <c r="D51" s="82">
        <f>IF([1]BG!D52="", "", [1]BG!D52)</f>
        <v>9.9407654336785001</v>
      </c>
      <c r="E51" s="127">
        <f>IF([1]BG!E52="", "", [1]BG!E52)</f>
        <v>6.9751240702567552</v>
      </c>
      <c r="F51" s="127">
        <f>IF([1]BG!F52="", "", [1]BG!F52)</f>
        <v>5.5664772309994559</v>
      </c>
      <c r="G51" s="127">
        <f>IF([1]BG!G52="", "", [1]BG!G52)</f>
        <v>11.521395239610177</v>
      </c>
      <c r="H51" s="127">
        <f>IF([1]BG!H52="", "", [1]BG!H52)</f>
        <v>7.5628836122649368</v>
      </c>
      <c r="I51" s="127">
        <f>IF([1]BG!I52="", "", [1]BG!I52)</f>
        <v>9.7698741141710741</v>
      </c>
      <c r="J51" s="127">
        <f>IF([1]BG!J52="", "", [1]BG!J52)</f>
        <v>9.6334224134242863</v>
      </c>
    </row>
    <row r="52" spans="1:219" x14ac:dyDescent="0.25">
      <c r="A52" s="57" t="s">
        <v>31</v>
      </c>
      <c r="B52" s="82" t="str">
        <f>IF([1]BG!B53="", "", [1]BG!B53)</f>
        <v/>
      </c>
      <c r="C52" s="82" t="str">
        <f>IF([1]BG!C53="", "", [1]BG!C53)</f>
        <v/>
      </c>
      <c r="D52" s="82" t="str">
        <f>IF([1]BG!D53="", "", [1]BG!D53)</f>
        <v/>
      </c>
      <c r="E52" s="127" t="str">
        <f>IF([1]BG!E53="", "", [1]BG!E53)</f>
        <v/>
      </c>
      <c r="F52" s="127" t="str">
        <f>IF([1]BG!F53="", "", [1]BG!F53)</f>
        <v/>
      </c>
      <c r="G52" s="127" t="str">
        <f>IF([1]BG!G53="", "", [1]BG!G53)</f>
        <v/>
      </c>
      <c r="H52" s="127" t="str">
        <f>IF([1]BG!H53="", "", [1]BG!H53)</f>
        <v/>
      </c>
      <c r="I52" s="127" t="str">
        <f>IF([1]BG!I53="", "", [1]BG!I53)</f>
        <v/>
      </c>
      <c r="J52" s="127" t="str">
        <f>IF([1]BG!J53="", "", [1]BG!J53)</f>
        <v/>
      </c>
    </row>
    <row r="53" spans="1:219" x14ac:dyDescent="0.25">
      <c r="A53" s="56" t="s">
        <v>26</v>
      </c>
      <c r="B53" s="82">
        <f>IF([1]BG!B54="", "", [1]BG!B54)</f>
        <v>2.7224475726610908</v>
      </c>
      <c r="C53" s="82">
        <f>IF([1]BG!C54="", "", [1]BG!C54)</f>
        <v>5.069661428810579</v>
      </c>
      <c r="D53" s="82">
        <f>IF([1]BG!D54="", "", [1]BG!D54)</f>
        <v>16.348234008227223</v>
      </c>
      <c r="E53" s="127">
        <f>IF([1]BG!E54="", "", [1]BG!E54)</f>
        <v>22.277395616573337</v>
      </c>
      <c r="F53" s="127">
        <f>IF([1]BG!F54="", "", [1]BG!F54)</f>
        <v>10.841615294475604</v>
      </c>
      <c r="G53" s="127">
        <f>IF([1]BG!G54="", "", [1]BG!G54)</f>
        <v>27.841223608879485</v>
      </c>
      <c r="H53" s="127">
        <f>IF([1]BG!H54="", "", [1]BG!H54)</f>
        <v>15.302776891025861</v>
      </c>
      <c r="I53" s="127">
        <f>IF([1]BG!I54="", "", [1]BG!I54)</f>
        <v>17.377575262119382</v>
      </c>
      <c r="J53" s="127">
        <f>IF([1]BG!J54="", "", [1]BG!J54)</f>
        <v>10.814355937495467</v>
      </c>
    </row>
    <row r="54" spans="1:219" x14ac:dyDescent="0.25">
      <c r="A54" s="56" t="s">
        <v>27</v>
      </c>
      <c r="B54" s="82">
        <f>IF([1]BG!B55="", "", [1]BG!B55)</f>
        <v>-1.5421066581354337</v>
      </c>
      <c r="C54" s="82">
        <f>IF([1]BG!C55="", "", [1]BG!C55)</f>
        <v>1.5607778377180637</v>
      </c>
      <c r="D54" s="82">
        <f>IF([1]BG!D55="", "", [1]BG!D55)</f>
        <v>-3.0226186750186179</v>
      </c>
      <c r="E54" s="127">
        <f>IF([1]BG!E55="", "", [1]BG!E55)</f>
        <v>-0.42333332874072704</v>
      </c>
      <c r="F54" s="127">
        <f>IF([1]BG!F55="", "", [1]BG!F55)</f>
        <v>-9.9019589239026207</v>
      </c>
      <c r="G54" s="127">
        <f>IF([1]BG!G55="", "", [1]BG!G55)</f>
        <v>3.0066358907580693</v>
      </c>
      <c r="H54" s="127">
        <f>IF([1]BG!H55="", "", [1]BG!H55)</f>
        <v>-4.1809942393989168</v>
      </c>
      <c r="I54" s="127">
        <f>IF([1]BG!I55="", "", [1]BG!I55)</f>
        <v>-2.0268145778169822</v>
      </c>
      <c r="J54" s="127">
        <f>IF([1]BG!J55="", "", [1]BG!J55)</f>
        <v>-9.4036967250104695</v>
      </c>
    </row>
    <row r="55" spans="1:219" x14ac:dyDescent="0.25">
      <c r="A55" s="56" t="s">
        <v>28</v>
      </c>
      <c r="B55" s="82">
        <f>IF([1]BG!B56="", "", [1]BG!B56)</f>
        <v>-14.068061916991281</v>
      </c>
      <c r="C55" s="82">
        <f>IF([1]BG!C56="", "", [1]BG!C56)</f>
        <v>-8.3151192811199977</v>
      </c>
      <c r="D55" s="82">
        <f>IF([1]BG!D56="", "", [1]BG!D56)</f>
        <v>0.42159886246457834</v>
      </c>
      <c r="E55" s="127">
        <f>IF([1]BG!E56="", "", [1]BG!E56)</f>
        <v>5.1797594369184852</v>
      </c>
      <c r="F55" s="127">
        <f>IF([1]BG!F56="", "", [1]BG!F56)</f>
        <v>-13.166753479322091</v>
      </c>
      <c r="G55" s="127">
        <f>IF([1]BG!G56="", "", [1]BG!G56)</f>
        <v>12.992266550510202</v>
      </c>
      <c r="H55" s="127">
        <f>IF([1]BG!H56="", "", [1]BG!H56)</f>
        <v>2.8613421667001537</v>
      </c>
      <c r="I55" s="127">
        <f>IF([1]BG!I56="", "", [1]BG!I56)</f>
        <v>1.1821431759712508</v>
      </c>
      <c r="J55" s="127">
        <f>IF([1]BG!J56="", "", [1]BG!J56)</f>
        <v>-11.398999338793059</v>
      </c>
      <c r="K55" s="84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</row>
    <row r="56" spans="1:219" x14ac:dyDescent="0.25">
      <c r="A56" s="56" t="s">
        <v>29</v>
      </c>
      <c r="B56" s="82">
        <f>IF([1]BG!B57="", "", [1]BG!B57)</f>
        <v>1.3347734703220704</v>
      </c>
      <c r="C56" s="82">
        <f>IF([1]BG!C57="", "", [1]BG!C57)</f>
        <v>2.1136221000285005</v>
      </c>
      <c r="D56" s="82">
        <f>IF([1]BG!D57="", "", [1]BG!D57)</f>
        <v>-23.604423294665423</v>
      </c>
      <c r="E56" s="127">
        <f>IF([1]BG!E57="", "", [1]BG!E57)</f>
        <v>-19.343758862607039</v>
      </c>
      <c r="F56" s="127">
        <f>IF([1]BG!F57="", "", [1]BG!F57)</f>
        <v>-33.920962548552538</v>
      </c>
      <c r="G56" s="127">
        <f>IF([1]BG!G57="", "", [1]BG!G57)</f>
        <v>-13.885316506093769</v>
      </c>
      <c r="H56" s="127">
        <f>IF([1]BG!H57="", "", [1]BG!H57)</f>
        <v>-25.31360529838652</v>
      </c>
      <c r="I56" s="127">
        <f>IF([1]BG!I57="", "", [1]BG!I57)</f>
        <v>-22.910477689604512</v>
      </c>
      <c r="J56" s="127">
        <f>IF([1]BG!J57="", "", [1]BG!J57)</f>
        <v>-32.420997704764297</v>
      </c>
    </row>
    <row r="57" spans="1:219" x14ac:dyDescent="0.25">
      <c r="A57" s="55" t="s">
        <v>32</v>
      </c>
      <c r="B57" s="82" t="str">
        <f>IF([1]BG!B58="", "", [1]BG!B58)</f>
        <v/>
      </c>
      <c r="C57" s="82" t="str">
        <f>IF([1]BG!C58="", "", [1]BG!C58)</f>
        <v/>
      </c>
      <c r="D57" s="82" t="str">
        <f>IF([1]BG!D58="", "", [1]BG!D58)</f>
        <v/>
      </c>
      <c r="E57" s="127" t="str">
        <f>IF([1]BG!E58="", "", [1]BG!E58)</f>
        <v/>
      </c>
      <c r="F57" s="127" t="str">
        <f>IF([1]BG!F58="", "", [1]BG!F58)</f>
        <v/>
      </c>
      <c r="G57" s="127" t="str">
        <f>IF([1]BG!G58="", "", [1]BG!G58)</f>
        <v/>
      </c>
      <c r="H57" s="127" t="str">
        <f>IF([1]BG!H58="", "", [1]BG!H58)</f>
        <v/>
      </c>
      <c r="I57" s="127" t="str">
        <f>IF([1]BG!I58="", "", [1]BG!I58)</f>
        <v/>
      </c>
      <c r="J57" s="127" t="str">
        <f>IF([1]BG!J58="", "", [1]BG!J58)</f>
        <v/>
      </c>
    </row>
    <row r="58" spans="1:219" x14ac:dyDescent="0.25">
      <c r="A58" s="56">
        <v>2000</v>
      </c>
      <c r="B58" s="82">
        <f>IF([1]BG!B59="", "", [1]BG!B59)</f>
        <v>66.5</v>
      </c>
      <c r="C58" s="82">
        <f>IF([1]BG!C59="", "", [1]BG!C59)</f>
        <v>64.303470283535503</v>
      </c>
      <c r="D58" s="82">
        <f>IF([1]BG!D59="", "", [1]BG!D59)</f>
        <v>56.5</v>
      </c>
      <c r="E58" s="127">
        <f>IF([1]BG!E59="", "", [1]BG!E59)</f>
        <v>51.302385008517881</v>
      </c>
      <c r="F58" s="127">
        <f>IF([1]BG!F59="", "", [1]BG!F59)</f>
        <v>53.612436115843266</v>
      </c>
      <c r="G58" s="127">
        <f>IF([1]BG!G59="", "", [1]BG!G59)</f>
        <v>54.286201022146507</v>
      </c>
      <c r="H58" s="127">
        <f>IF([1]BG!H59="", "", [1]BG!H59)</f>
        <v>56.11499148211243</v>
      </c>
      <c r="I58" s="127">
        <f>IF([1]BG!I59="", "", [1]BG!I59)</f>
        <v>63.2</v>
      </c>
      <c r="J58" s="127">
        <f>IF([1]BG!J59="", "", [1]BG!J59)</f>
        <v>55.922487223168652</v>
      </c>
    </row>
    <row r="59" spans="1:219" x14ac:dyDescent="0.25">
      <c r="A59" s="56">
        <v>2006</v>
      </c>
      <c r="B59" s="82">
        <f>IF([1]BG!B60="", "", [1]BG!B60)</f>
        <v>68.900000000000006</v>
      </c>
      <c r="C59" s="82">
        <f>IF([1]BG!C60="", "", [1]BG!C60)</f>
        <v>64.333214343231404</v>
      </c>
      <c r="D59" s="82">
        <f>IF([1]BG!D60="", "", [1]BG!D60)</f>
        <v>65.099999999999994</v>
      </c>
      <c r="E59" s="127">
        <f>IF([1]BG!E60="", "", [1]BG!E60)</f>
        <v>59.8</v>
      </c>
      <c r="F59" s="127">
        <f>IF([1]BG!F60="", "", [1]BG!F60)</f>
        <v>59.7</v>
      </c>
      <c r="G59" s="127">
        <f>IF([1]BG!G60="", "", [1]BG!G60)</f>
        <v>64.5</v>
      </c>
      <c r="H59" s="127">
        <f>IF([1]BG!H60="", "", [1]BG!H60)</f>
        <v>65</v>
      </c>
      <c r="I59" s="127">
        <f>IF([1]BG!I60="", "", [1]BG!I60)</f>
        <v>71.3</v>
      </c>
      <c r="J59" s="127">
        <f>IF([1]BG!J60="", "", [1]BG!J60)</f>
        <v>63</v>
      </c>
    </row>
    <row r="60" spans="1:219" x14ac:dyDescent="0.25">
      <c r="A60" s="56">
        <v>2007</v>
      </c>
      <c r="B60" s="82">
        <f>IF([1]BG!B61="", "", [1]BG!B61)</f>
        <v>69.8</v>
      </c>
      <c r="C60" s="82">
        <f>IF([1]BG!C61="", "", [1]BG!C61)</f>
        <v>65.696261835803568</v>
      </c>
      <c r="D60" s="82">
        <f>IF([1]BG!D61="", "", [1]BG!D61)</f>
        <v>68.400000000000006</v>
      </c>
      <c r="E60" s="127">
        <f>IF([1]BG!E61="", "", [1]BG!E61)</f>
        <v>64</v>
      </c>
      <c r="F60" s="127">
        <f>IF([1]BG!F61="", "", [1]BG!F61)</f>
        <v>63.2</v>
      </c>
      <c r="G60" s="127">
        <f>IF([1]BG!G61="", "", [1]BG!G61)</f>
        <v>66</v>
      </c>
      <c r="H60" s="127">
        <f>IF([1]BG!H61="", "", [1]BG!H61)</f>
        <v>66.8</v>
      </c>
      <c r="I60" s="127">
        <f>IF([1]BG!I61="", "", [1]BG!I61)</f>
        <v>75</v>
      </c>
      <c r="J60" s="127">
        <f>IF([1]BG!J61="", "", [1]BG!J61)</f>
        <v>67.3</v>
      </c>
    </row>
    <row r="61" spans="1:219" x14ac:dyDescent="0.25">
      <c r="A61" s="56">
        <v>2009</v>
      </c>
      <c r="B61" s="82">
        <f>IF([1]BG!B62="", "", [1]BG!B62)</f>
        <v>68.900000000000006</v>
      </c>
      <c r="C61" s="82">
        <f>IF([1]BG!C62="", "", [1]BG!C62)</f>
        <v>65.504861764641362</v>
      </c>
      <c r="D61" s="82">
        <f>IF([1]BG!D62="", "", [1]BG!D62)</f>
        <v>68.8</v>
      </c>
      <c r="E61" s="127">
        <f>IF([1]BG!E62="", "", [1]BG!E62)</f>
        <v>63.9</v>
      </c>
      <c r="F61" s="127">
        <f>IF([1]BG!F62="", "", [1]BG!F62)</f>
        <v>64</v>
      </c>
      <c r="G61" s="127">
        <f>IF([1]BG!G62="", "", [1]BG!G62)</f>
        <v>65.099999999999994</v>
      </c>
      <c r="H61" s="127">
        <f>IF([1]BG!H62="", "", [1]BG!H62)</f>
        <v>67.900000000000006</v>
      </c>
      <c r="I61" s="127">
        <f>IF([1]BG!I62="", "", [1]BG!I62)</f>
        <v>76.400000000000006</v>
      </c>
      <c r="J61" s="127">
        <f>IF([1]BG!J62="", "", [1]BG!J62)</f>
        <v>66.900000000000006</v>
      </c>
      <c r="K61" s="82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</row>
    <row r="62" spans="1:219" x14ac:dyDescent="0.25">
      <c r="A62" s="56">
        <v>2011</v>
      </c>
      <c r="B62" s="82">
        <f>IF([1]BG!B63="", "", [1]BG!B63)</f>
        <v>68.599999999999994</v>
      </c>
      <c r="C62" s="82">
        <f>IF([1]BG!C63="", "", [1]BG!C63)</f>
        <v>64.873074418252187</v>
      </c>
      <c r="D62" s="82">
        <f>IF([1]BG!D63="", "", [1]BG!D63)</f>
        <v>62.9</v>
      </c>
      <c r="E62" s="127">
        <f>IF([1]BG!E63="", "", [1]BG!E63)</f>
        <v>58</v>
      </c>
      <c r="F62" s="127">
        <f>IF([1]BG!F63="", "", [1]BG!F63)</f>
        <v>59.4</v>
      </c>
      <c r="G62" s="127">
        <f>IF([1]BG!G63="", "", [1]BG!G63)</f>
        <v>60.2</v>
      </c>
      <c r="H62" s="127">
        <f>IF([1]BG!H63="", "", [1]BG!H63)</f>
        <v>62</v>
      </c>
      <c r="I62" s="127">
        <f>IF([1]BG!I63="", "", [1]BG!I63)</f>
        <v>69.599999999999994</v>
      </c>
      <c r="J62" s="127">
        <f>IF([1]BG!J63="", "", [1]BG!J63)</f>
        <v>60.1</v>
      </c>
      <c r="K62" s="82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</row>
    <row r="63" spans="1:219" x14ac:dyDescent="0.25">
      <c r="A63" s="56">
        <v>2013</v>
      </c>
      <c r="B63" s="82">
        <f>IF([1]BG!B64="", "", [1]BG!B64)</f>
        <v>68.400000000000006</v>
      </c>
      <c r="C63" s="82">
        <f>IF([1]BG!C64="", "", [1]BG!C64)</f>
        <v>65.806852825058186</v>
      </c>
      <c r="D63" s="82">
        <f>IF([1]BG!D64="", "", [1]BG!D64)</f>
        <v>63.5</v>
      </c>
      <c r="E63" s="127">
        <f>IF([1]BG!E64="", "", [1]BG!E64)</f>
        <v>58.7</v>
      </c>
      <c r="F63" s="127">
        <f>IF([1]BG!F64="", "", [1]BG!F64)</f>
        <v>59.9</v>
      </c>
      <c r="G63" s="127">
        <f>IF([1]BG!G64="", "", [1]BG!G64)</f>
        <v>59.9</v>
      </c>
      <c r="H63" s="127">
        <f>IF([1]BG!H64="", "", [1]BG!H64)</f>
        <v>61.6</v>
      </c>
      <c r="I63" s="127">
        <f>IF([1]BG!I64="", "", [1]BG!I64)</f>
        <v>69.2</v>
      </c>
      <c r="J63" s="127">
        <f>IF([1]BG!J64="", "", [1]BG!J64)</f>
        <v>63.4</v>
      </c>
      <c r="K63" s="82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</row>
    <row r="64" spans="1:219" x14ac:dyDescent="0.25">
      <c r="A64" s="56">
        <v>2014</v>
      </c>
      <c r="B64" s="82">
        <f>IF([1]BG!B65="", "", [1]BG!B65)</f>
        <v>69.2</v>
      </c>
      <c r="C64" s="82">
        <f>IF([1]BG!C65="", "", [1]BG!C65)</f>
        <v>67.345999535280001</v>
      </c>
      <c r="D64" s="82">
        <f>IF([1]BG!D65="", "", [1]BG!D65)</f>
        <v>65.099999999999994</v>
      </c>
      <c r="E64" s="127">
        <f>IF([1]BG!E65="", "", [1]BG!E65)</f>
        <v>58.9</v>
      </c>
      <c r="F64" s="127">
        <f>IF([1]BG!F65="", "", [1]BG!F65)</f>
        <v>61.8</v>
      </c>
      <c r="G64" s="127">
        <f>IF([1]BG!G65="", "", [1]BG!G65)</f>
        <v>63.5</v>
      </c>
      <c r="H64" s="127">
        <f>IF([1]BG!H65="", "", [1]BG!H65)</f>
        <v>62.2</v>
      </c>
      <c r="I64" s="127">
        <f>IF([1]BG!I65="", "", [1]BG!I65)</f>
        <v>70.099999999999994</v>
      </c>
      <c r="J64" s="127">
        <f>IF([1]BG!J65="", "", [1]BG!J65)</f>
        <v>65.5</v>
      </c>
      <c r="K64" s="82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</row>
    <row r="65" spans="1:219" x14ac:dyDescent="0.25">
      <c r="A65" s="56">
        <v>2015</v>
      </c>
      <c r="B65" s="82">
        <f>IF([1]BG!B66="", "", [1]BG!B66)</f>
        <v>70.099999999999994</v>
      </c>
      <c r="C65" s="82">
        <f>IF([1]BG!C66="", "", [1]BG!C66)</f>
        <v>68.635695066621935</v>
      </c>
      <c r="D65" s="82">
        <f>IF([1]BG!D66="", "", [1]BG!D66)</f>
        <v>67.099999999999994</v>
      </c>
      <c r="E65" s="127">
        <f>IF([1]BG!E66="", "", [1]BG!E66)</f>
        <v>60.1</v>
      </c>
      <c r="F65" s="127">
        <f>IF([1]BG!F66="", "", [1]BG!F66)</f>
        <v>64.8</v>
      </c>
      <c r="G65" s="127">
        <f>IF([1]BG!G66="", "", [1]BG!G66)</f>
        <v>67.2</v>
      </c>
      <c r="H65" s="127">
        <f>IF([1]BG!H66="", "", [1]BG!H66)</f>
        <v>64.8</v>
      </c>
      <c r="I65" s="127">
        <f>IF([1]BG!I66="", "", [1]BG!I66)</f>
        <v>72.2</v>
      </c>
      <c r="J65" s="127">
        <f>IF([1]BG!J66="", "", [1]BG!J66)</f>
        <v>65.8</v>
      </c>
      <c r="K65" s="82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</row>
    <row r="66" spans="1:219" x14ac:dyDescent="0.25">
      <c r="A66" s="55" t="s">
        <v>33</v>
      </c>
      <c r="B66" s="82" t="str">
        <f>IF([1]BG!B67="", "", [1]BG!B67)</f>
        <v/>
      </c>
      <c r="C66" s="82" t="str">
        <f>IF([1]BG!C67="", "", [1]BG!C67)</f>
        <v/>
      </c>
      <c r="D66" s="82" t="str">
        <f>IF([1]BG!D67="", "", [1]BG!D67)</f>
        <v/>
      </c>
      <c r="E66" s="127" t="str">
        <f>IF([1]BG!E67="", "", [1]BG!E67)</f>
        <v/>
      </c>
      <c r="F66" s="127" t="str">
        <f>IF([1]BG!F67="", "", [1]BG!F67)</f>
        <v/>
      </c>
      <c r="G66" s="127" t="str">
        <f>IF([1]BG!G67="", "", [1]BG!G67)</f>
        <v/>
      </c>
      <c r="H66" s="127" t="str">
        <f>IF([1]BG!H67="", "", [1]BG!H67)</f>
        <v/>
      </c>
      <c r="I66" s="127" t="str">
        <f>IF([1]BG!I67="", "", [1]BG!I67)</f>
        <v/>
      </c>
      <c r="J66" s="127" t="str">
        <f>IF([1]BG!J67="", "", [1]BG!J67)</f>
        <v/>
      </c>
    </row>
    <row r="67" spans="1:219" x14ac:dyDescent="0.25">
      <c r="A67" s="56">
        <v>2000</v>
      </c>
      <c r="B67" s="82">
        <f>IF([1]BG!B68="", "", [1]BG!B68)</f>
        <v>9.1999999999999993</v>
      </c>
      <c r="C67" s="82">
        <f>IF([1]BG!C68="", "", [1]BG!C68)</f>
        <v>12.250696699629675</v>
      </c>
      <c r="D67" s="82">
        <f>IF([1]BG!D68="", "", [1]BG!D68)</f>
        <v>16.2</v>
      </c>
      <c r="E67" s="127">
        <f>IF([1]BG!E68="", "", [1]BG!E68)</f>
        <v>14.308029197080291</v>
      </c>
      <c r="F67" s="127">
        <f>IF([1]BG!F68="", "", [1]BG!F68)</f>
        <v>17.382481751824816</v>
      </c>
      <c r="G67" s="127">
        <f>IF([1]BG!G68="", "", [1]BG!G68)</f>
        <v>24.004379562043795</v>
      </c>
      <c r="H67" s="127">
        <f>IF([1]BG!H68="", "", [1]BG!H68)</f>
        <v>18.210218978102191</v>
      </c>
      <c r="I67" s="127">
        <f>IF([1]BG!I68="", "", [1]BG!I68)</f>
        <v>11.1</v>
      </c>
      <c r="J67" s="127">
        <f>IF([1]BG!J68="", "", [1]BG!J68)</f>
        <v>14.071532846715328</v>
      </c>
    </row>
    <row r="68" spans="1:219" x14ac:dyDescent="0.25">
      <c r="A68" s="56">
        <v>2006</v>
      </c>
      <c r="B68" s="82">
        <f>IF([1]BG!B69="", "", [1]BG!B69)</f>
        <v>8.1999999999999993</v>
      </c>
      <c r="C68" s="82">
        <f>IF([1]BG!C69="", "", [1]BG!C69)</f>
        <v>9.9584779711913907</v>
      </c>
      <c r="D68" s="82">
        <f>IF([1]BG!D69="", "", [1]BG!D69)</f>
        <v>9</v>
      </c>
      <c r="E68" s="127">
        <f>IF([1]BG!E69="", "", [1]BG!E69)</f>
        <v>11</v>
      </c>
      <c r="F68" s="127">
        <f>IF([1]BG!F69="", "", [1]BG!F69)</f>
        <v>13.5</v>
      </c>
      <c r="G68" s="127">
        <f>IF([1]BG!G69="", "", [1]BG!G69)</f>
        <v>11</v>
      </c>
      <c r="H68" s="127">
        <f>IF([1]BG!H69="", "", [1]BG!H69)</f>
        <v>8.1</v>
      </c>
      <c r="I68" s="127">
        <f>IF([1]BG!I69="", "", [1]BG!I69)</f>
        <v>6.5</v>
      </c>
      <c r="J68" s="127">
        <f>IF([1]BG!J69="", "", [1]BG!J69)</f>
        <v>8.1999999999999993</v>
      </c>
    </row>
    <row r="69" spans="1:219" x14ac:dyDescent="0.25">
      <c r="A69" s="56">
        <v>2007</v>
      </c>
      <c r="B69" s="82">
        <f>IF([1]BG!B70="", "", [1]BG!B70)</f>
        <v>7.1</v>
      </c>
      <c r="C69" s="82">
        <f>IF([1]BG!C70="", "", [1]BG!C70)</f>
        <v>7.6490357579688064</v>
      </c>
      <c r="D69" s="82">
        <f>IF([1]BG!D70="", "", [1]BG!D70)</f>
        <v>6.9</v>
      </c>
      <c r="E69" s="127">
        <f>IF([1]BG!E70="", "", [1]BG!E70)</f>
        <v>9</v>
      </c>
      <c r="F69" s="127">
        <f>IF([1]BG!F70="", "", [1]BG!F70)</f>
        <v>10.7</v>
      </c>
      <c r="G69" s="127">
        <f>IF([1]BG!G70="", "", [1]BG!G70)</f>
        <v>10.8</v>
      </c>
      <c r="H69" s="127">
        <f>IF([1]BG!H70="", "", [1]BG!H70)</f>
        <v>6.5</v>
      </c>
      <c r="I69" s="127">
        <f>IF([1]BG!I70="", "", [1]BG!I70)</f>
        <v>3.9</v>
      </c>
      <c r="J69" s="127">
        <f>IF([1]BG!J70="", "", [1]BG!J70)</f>
        <v>5.6</v>
      </c>
    </row>
    <row r="70" spans="1:219" x14ac:dyDescent="0.25">
      <c r="A70" s="56">
        <v>2009</v>
      </c>
      <c r="B70" s="82">
        <f>IF([1]BG!B71="", "", [1]BG!B71)</f>
        <v>8.9</v>
      </c>
      <c r="C70" s="82">
        <f>IF([1]BG!C71="", "", [1]BG!C71)</f>
        <v>8.4237763994398254</v>
      </c>
      <c r="D70" s="82">
        <f>IF([1]BG!D71="", "", [1]BG!D71)</f>
        <v>6.8</v>
      </c>
      <c r="E70" s="127">
        <f>IF([1]BG!E71="", "", [1]BG!E71)</f>
        <v>8</v>
      </c>
      <c r="F70" s="127">
        <f>IF([1]BG!F71="", "", [1]BG!F71)</f>
        <v>8.4</v>
      </c>
      <c r="G70" s="127">
        <f>IF([1]BG!G71="", "", [1]BG!G71)</f>
        <v>10.4</v>
      </c>
      <c r="H70" s="127">
        <f>IF([1]BG!H71="", "", [1]BG!H71)</f>
        <v>6.6</v>
      </c>
      <c r="I70" s="127">
        <f>IF([1]BG!I71="", "", [1]BG!I71)</f>
        <v>4.0999999999999996</v>
      </c>
      <c r="J70" s="127">
        <f>IF([1]BG!J71="", "", [1]BG!J71)</f>
        <v>7.3</v>
      </c>
    </row>
    <row r="71" spans="1:219" x14ac:dyDescent="0.25">
      <c r="A71" s="56">
        <v>2011</v>
      </c>
      <c r="B71" s="82">
        <f>IF([1]BG!B72="", "", [1]BG!B72)</f>
        <v>9.6</v>
      </c>
      <c r="C71" s="82">
        <f>IF([1]BG!C72="", "", [1]BG!C72)</f>
        <v>9.5919684149224071</v>
      </c>
      <c r="D71" s="82">
        <f>IF([1]BG!D72="", "", [1]BG!D72)</f>
        <v>11.3</v>
      </c>
      <c r="E71" s="127">
        <f>IF([1]BG!E72="", "", [1]BG!E72)</f>
        <v>12.8</v>
      </c>
      <c r="F71" s="127">
        <f>IF([1]BG!F72="", "", [1]BG!F72)</f>
        <v>12.8</v>
      </c>
      <c r="G71" s="127">
        <f>IF([1]BG!G72="", "", [1]BG!G72)</f>
        <v>15.4</v>
      </c>
      <c r="H71" s="127">
        <f>IF([1]BG!H72="", "", [1]BG!H72)</f>
        <v>11.5</v>
      </c>
      <c r="I71" s="127">
        <f>IF([1]BG!I72="", "", [1]BG!I72)</f>
        <v>7.5</v>
      </c>
      <c r="J71" s="127">
        <f>IF([1]BG!J72="", "", [1]BG!J72)</f>
        <v>12.9</v>
      </c>
    </row>
    <row r="72" spans="1:219" x14ac:dyDescent="0.25">
      <c r="A72" s="56">
        <v>2013</v>
      </c>
      <c r="B72" s="82">
        <f>IF([1]BG!B73="", "", [1]BG!B73)</f>
        <v>10.8</v>
      </c>
      <c r="C72" s="82">
        <f>IF([1]BG!C73="", "", [1]BG!C73)</f>
        <v>9.7928746213746507</v>
      </c>
      <c r="D72" s="82">
        <f>IF([1]BG!D73="", "", [1]BG!D73)</f>
        <v>12.9</v>
      </c>
      <c r="E72" s="127">
        <f>IF([1]BG!E73="", "", [1]BG!E73)</f>
        <v>14</v>
      </c>
      <c r="F72" s="127">
        <f>IF([1]BG!F73="", "", [1]BG!F73)</f>
        <v>15.3</v>
      </c>
      <c r="G72" s="127">
        <f>IF([1]BG!G73="", "", [1]BG!G73)</f>
        <v>16.8</v>
      </c>
      <c r="H72" s="127">
        <f>IF([1]BG!H73="", "", [1]BG!H73)</f>
        <v>13</v>
      </c>
      <c r="I72" s="127">
        <f>IF([1]BG!I73="", "", [1]BG!I73)</f>
        <v>9.8000000000000007</v>
      </c>
      <c r="J72" s="127">
        <f>IF([1]BG!J73="", "", [1]BG!J73)</f>
        <v>13.5</v>
      </c>
    </row>
    <row r="73" spans="1:219" x14ac:dyDescent="0.25">
      <c r="A73" s="56">
        <v>2014</v>
      </c>
      <c r="B73" s="82">
        <f>IF([1]BG!B74="", "", [1]BG!B74)</f>
        <v>10.1</v>
      </c>
      <c r="C73" s="82">
        <f>IF([1]BG!C74="", "", [1]BG!C74)</f>
        <v>8.6704170306000083</v>
      </c>
      <c r="D73" s="82">
        <f>IF([1]BG!D74="", "", [1]BG!D74)</f>
        <v>11.4</v>
      </c>
      <c r="E73" s="127">
        <f>IF([1]BG!E74="", "", [1]BG!E74)</f>
        <v>14.2</v>
      </c>
      <c r="F73" s="127">
        <f>IF([1]BG!F74="", "", [1]BG!F74)</f>
        <v>13.2</v>
      </c>
      <c r="G73" s="127">
        <f>IF([1]BG!G74="", "", [1]BG!G74)</f>
        <v>12.6</v>
      </c>
      <c r="H73" s="127">
        <f>IF([1]BG!H74="", "", [1]BG!H74)</f>
        <v>11.9</v>
      </c>
      <c r="I73" s="127">
        <f>IF([1]BG!I74="", "", [1]BG!I74)</f>
        <v>8.9</v>
      </c>
      <c r="J73" s="127">
        <f>IF([1]BG!J74="", "", [1]BG!J74)</f>
        <v>12</v>
      </c>
    </row>
    <row r="74" spans="1:219" x14ac:dyDescent="0.25">
      <c r="A74" s="56">
        <v>2015</v>
      </c>
      <c r="B74" s="82">
        <f>IF([1]BG!B75="", "", [1]BG!B75)</f>
        <v>9.3000000000000007</v>
      </c>
      <c r="C74" s="82">
        <f>IF([1]BG!C75="", "", [1]BG!C75)</f>
        <v>7.5333314275550123</v>
      </c>
      <c r="D74" s="82">
        <f>IF([1]BG!D75="", "", [1]BG!D75)</f>
        <v>9.1</v>
      </c>
      <c r="E74" s="127">
        <f>IF([1]BG!E75="", "", [1]BG!E75)</f>
        <v>12.1</v>
      </c>
      <c r="F74" s="127">
        <f>IF([1]BG!F75="", "", [1]BG!F75)</f>
        <v>10.6</v>
      </c>
      <c r="G74" s="127">
        <f>IF([1]BG!G75="", "", [1]BG!G75)</f>
        <v>10.3</v>
      </c>
      <c r="H74" s="127">
        <f>IF([1]BG!H75="", "", [1]BG!H75)</f>
        <v>10.4</v>
      </c>
      <c r="I74" s="127">
        <f>IF([1]BG!I75="", "", [1]BG!I75)</f>
        <v>6.7</v>
      </c>
      <c r="J74" s="127">
        <f>IF([1]BG!J75="", "", [1]BG!J75)</f>
        <v>9.1999999999999993</v>
      </c>
    </row>
    <row r="75" spans="1:219" ht="33" x14ac:dyDescent="0.25">
      <c r="A75" s="55" t="s">
        <v>34</v>
      </c>
      <c r="B75" s="82" t="str">
        <f>IF([1]BG!B76="", "", [1]BG!B76)</f>
        <v/>
      </c>
      <c r="C75" s="82" t="str">
        <f>IF([1]BG!C76="", "", [1]BG!C76)</f>
        <v/>
      </c>
      <c r="D75" s="82" t="str">
        <f>IF([1]BG!D76="", "", [1]BG!D76)</f>
        <v/>
      </c>
      <c r="E75" s="127" t="str">
        <f>IF([1]BG!E76="", "", [1]BG!E76)</f>
        <v/>
      </c>
      <c r="F75" s="127" t="str">
        <f>IF([1]BG!F76="", "", [1]BG!F76)</f>
        <v/>
      </c>
      <c r="G75" s="127" t="str">
        <f>IF([1]BG!G76="", "", [1]BG!G76)</f>
        <v/>
      </c>
      <c r="H75" s="127" t="str">
        <f>IF([1]BG!H76="", "", [1]BG!H76)</f>
        <v/>
      </c>
      <c r="I75" s="127" t="str">
        <f>IF([1]BG!I76="", "", [1]BG!I76)</f>
        <v/>
      </c>
      <c r="J75" s="127" t="str">
        <f>IF([1]BG!J76="", "", [1]BG!J76)</f>
        <v/>
      </c>
    </row>
    <row r="76" spans="1:219" x14ac:dyDescent="0.25">
      <c r="A76" s="56">
        <v>2000</v>
      </c>
      <c r="B76" s="82">
        <f>IF([1]BG!B77="", "", [1]BG!B77)</f>
        <v>19.5</v>
      </c>
      <c r="C76" s="82">
        <f>IF([1]BG!C77="", "", [1]BG!C77)</f>
        <v>13.27405910705315</v>
      </c>
      <c r="D76" s="82">
        <f>IF([1]BG!D77="", "", [1]BG!D77)</f>
        <v>18.2</v>
      </c>
      <c r="E76" s="127">
        <f>IF([1]BG!E77="", "", [1]BG!E77)</f>
        <v>16.063849765258215</v>
      </c>
      <c r="F76" s="127">
        <f>IF([1]BG!F77="", "", [1]BG!F77)</f>
        <v>16.063849765258215</v>
      </c>
      <c r="G76" s="127">
        <f>IF([1]BG!G77="", "", [1]BG!G77)</f>
        <v>15.8075117370892</v>
      </c>
      <c r="H76" s="127">
        <f>IF([1]BG!H77="", "", [1]BG!H77)</f>
        <v>15.8075117370892</v>
      </c>
      <c r="I76" s="127">
        <f>IF([1]BG!I77="", "", [1]BG!I77)</f>
        <v>25.719248826291079</v>
      </c>
      <c r="J76" s="127">
        <f>IF([1]BG!J77="", "", [1]BG!J77)</f>
        <v>14.013145539906102</v>
      </c>
      <c r="K76" s="87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</row>
    <row r="77" spans="1:219" x14ac:dyDescent="0.25">
      <c r="A77" s="56">
        <v>2006</v>
      </c>
      <c r="B77" s="82">
        <f>IF([1]BG!B78="", "", [1]BG!B78)</f>
        <v>23</v>
      </c>
      <c r="C77" s="82">
        <f>IF([1]BG!C78="", "", [1]BG!C78)</f>
        <v>16.916933322674041</v>
      </c>
      <c r="D77" s="82">
        <f>IF([1]BG!D78="", "", [1]BG!D78)</f>
        <v>21.9</v>
      </c>
      <c r="E77" s="127">
        <f>IF([1]BG!E78="", "", [1]BG!E78)</f>
        <v>18.399999999999999</v>
      </c>
      <c r="F77" s="127">
        <f>IF([1]BG!F78="", "", [1]BG!F78)</f>
        <v>18.5</v>
      </c>
      <c r="G77" s="127">
        <f>IF([1]BG!G78="", "", [1]BG!G78)</f>
        <v>20</v>
      </c>
      <c r="H77" s="127">
        <f>IF([1]BG!H78="", "", [1]BG!H78)</f>
        <v>17.600000000000001</v>
      </c>
      <c r="I77" s="127">
        <f>IF([1]BG!I78="", "", [1]BG!I78)</f>
        <v>31.9</v>
      </c>
      <c r="J77" s="127">
        <f>IF([1]BG!J78="", "", [1]BG!J78)</f>
        <v>16.600000000000001</v>
      </c>
    </row>
    <row r="78" spans="1:219" x14ac:dyDescent="0.25">
      <c r="A78" s="56">
        <v>2013</v>
      </c>
      <c r="B78" s="82">
        <f>IF([1]BG!B79="", "", [1]BG!B79)</f>
        <v>28.7</v>
      </c>
      <c r="C78" s="82">
        <f>IF([1]BG!C79="", "", [1]BG!C79)</f>
        <v>23.204243826610295</v>
      </c>
      <c r="D78" s="82">
        <f>IF([1]BG!D79="", "", [1]BG!D79)</f>
        <v>25.6</v>
      </c>
      <c r="E78" s="127">
        <f>IF([1]BG!E79="", "", [1]BG!E79)</f>
        <v>19.399999999999999</v>
      </c>
      <c r="F78" s="127">
        <f>IF([1]BG!F79="", "", [1]BG!F79)</f>
        <v>22</v>
      </c>
      <c r="G78" s="127">
        <f>IF([1]BG!G79="", "", [1]BG!G79)</f>
        <v>25.2</v>
      </c>
      <c r="H78" s="127">
        <f>IF([1]BG!H79="", "", [1]BG!H79)</f>
        <v>20.5</v>
      </c>
      <c r="I78" s="127">
        <f>IF([1]BG!I79="", "", [1]BG!I79)</f>
        <v>35.1</v>
      </c>
      <c r="J78" s="127">
        <f>IF([1]BG!J79="", "", [1]BG!J79)</f>
        <v>20.5</v>
      </c>
    </row>
    <row r="79" spans="1:219" x14ac:dyDescent="0.25">
      <c r="A79" s="56">
        <v>2015</v>
      </c>
      <c r="B79" s="82">
        <f>IF([1]BG!B80="", "", [1]BG!B80)</f>
        <v>29.4</v>
      </c>
      <c r="C79" s="82">
        <f>IF([1]BG!C80="", "", [1]BG!C80)</f>
        <v>24.946746650392857</v>
      </c>
      <c r="D79" s="82">
        <f>IF([1]BG!D80="", "", [1]BG!D80)</f>
        <v>27.5</v>
      </c>
      <c r="E79" s="127">
        <f>IF([1]BG!E80="", "", [1]BG!E80)</f>
        <v>21.5</v>
      </c>
      <c r="F79" s="127">
        <f>IF([1]BG!F80="", "", [1]BG!F80)</f>
        <v>23.5</v>
      </c>
      <c r="G79" s="127">
        <f>IF([1]BG!G80="", "", [1]BG!G80)</f>
        <v>25.4</v>
      </c>
      <c r="H79" s="127">
        <f>IF([1]BG!H80="", "", [1]BG!H80)</f>
        <v>21.9</v>
      </c>
      <c r="I79" s="127">
        <f>IF([1]BG!I80="", "", [1]BG!I80)</f>
        <v>38.6</v>
      </c>
      <c r="J79" s="127">
        <f>IF([1]BG!J80="", "", [1]BG!J80)</f>
        <v>21.5</v>
      </c>
    </row>
    <row r="80" spans="1:219" ht="22.5" x14ac:dyDescent="0.25">
      <c r="A80" s="55" t="s">
        <v>35</v>
      </c>
      <c r="B80" s="82" t="str">
        <f>IF([1]BG!B81="", "", [1]BG!B81)</f>
        <v/>
      </c>
      <c r="C80" s="82" t="str">
        <f>IF([1]BG!C81="", "", [1]BG!C81)</f>
        <v/>
      </c>
      <c r="D80" s="82" t="str">
        <f>IF([1]BG!D81="", "", [1]BG!D81)</f>
        <v/>
      </c>
      <c r="E80" s="127" t="str">
        <f>IF([1]BG!E81="", "", [1]BG!E81)</f>
        <v/>
      </c>
      <c r="F80" s="127" t="str">
        <f>IF([1]BG!F81="", "", [1]BG!F81)</f>
        <v/>
      </c>
      <c r="G80" s="127" t="str">
        <f>IF([1]BG!G81="", "", [1]BG!G81)</f>
        <v/>
      </c>
      <c r="H80" s="127" t="str">
        <f>IF([1]BG!H81="", "", [1]BG!H81)</f>
        <v/>
      </c>
      <c r="I80" s="127" t="str">
        <f>IF([1]BG!I81="", "", [1]BG!I81)</f>
        <v/>
      </c>
      <c r="J80" s="127" t="str">
        <f>IF([1]BG!J81="", "", [1]BG!J81)</f>
        <v/>
      </c>
    </row>
    <row r="81" spans="1:219" x14ac:dyDescent="0.25">
      <c r="A81" s="55" t="s">
        <v>36</v>
      </c>
      <c r="B81" s="82" t="str">
        <f>IF([1]BG!B82="", "", [1]BG!B82)</f>
        <v/>
      </c>
      <c r="C81" s="82" t="str">
        <f>IF([1]BG!C82="", "", [1]BG!C82)</f>
        <v/>
      </c>
      <c r="D81" s="82" t="str">
        <f>IF([1]BG!D82="", "", [1]BG!D82)</f>
        <v/>
      </c>
      <c r="E81" s="127" t="str">
        <f>IF([1]BG!E82="", "", [1]BG!E82)</f>
        <v/>
      </c>
      <c r="F81" s="127" t="str">
        <f>IF([1]BG!F82="", "", [1]BG!F82)</f>
        <v/>
      </c>
      <c r="G81" s="127" t="str">
        <f>IF([1]BG!G82="", "", [1]BG!G82)</f>
        <v/>
      </c>
      <c r="H81" s="127" t="str">
        <f>IF([1]BG!H82="", "", [1]BG!H82)</f>
        <v/>
      </c>
      <c r="I81" s="127" t="str">
        <f>IF([1]BG!I82="", "", [1]BG!I82)</f>
        <v/>
      </c>
      <c r="J81" s="127" t="str">
        <f>IF([1]BG!J82="", "", [1]BG!J82)</f>
        <v/>
      </c>
    </row>
    <row r="82" spans="1:219" x14ac:dyDescent="0.25">
      <c r="A82" s="56">
        <v>2000</v>
      </c>
      <c r="B82" s="82">
        <f>IF([1]BG!B83="", "", [1]BG!B83)</f>
        <v>7.7494115200726776</v>
      </c>
      <c r="C82" s="82">
        <f>IF([1]BG!C83="", "", [1]BG!C83)</f>
        <v>22.703722736476298</v>
      </c>
      <c r="D82" s="82">
        <f>IF([1]BG!D83="", "", [1]BG!D83)</f>
        <v>24.091133613237837</v>
      </c>
      <c r="E82" s="127">
        <f>IF([1]BG!E83="", "", [1]BG!E83)</f>
        <v>22.859890990702148</v>
      </c>
      <c r="F82" s="127">
        <f>IF([1]BG!F83="", "", [1]BG!F83)</f>
        <v>25.58885125526799</v>
      </c>
      <c r="G82" s="127">
        <f>IF([1]BG!G83="", "", [1]BG!G83)</f>
        <v>26.682999030265915</v>
      </c>
      <c r="H82" s="127">
        <f>IF([1]BG!H83="", "", [1]BG!H83)</f>
        <v>38.344696969696976</v>
      </c>
      <c r="I82" s="127">
        <f>IF([1]BG!I83="", "", [1]BG!I83)</f>
        <v>9.0801761364845017</v>
      </c>
      <c r="J82" s="127">
        <f>IF([1]BG!J83="", "", [1]BG!J83)</f>
        <v>32.428270009702608</v>
      </c>
    </row>
    <row r="83" spans="1:219" x14ac:dyDescent="0.25">
      <c r="A83" s="56">
        <v>2006</v>
      </c>
      <c r="B83" s="82">
        <f>IF([1]BG!B84="", "", [1]BG!B84)</f>
        <v>5.7251297186090548</v>
      </c>
      <c r="C83" s="82">
        <f>IF([1]BG!C84="", "", [1]BG!C84)</f>
        <v>15.950551521094244</v>
      </c>
      <c r="D83" s="82">
        <f>IF([1]BG!D84="", "", [1]BG!D84)</f>
        <v>20.283772373029162</v>
      </c>
      <c r="E83" s="127">
        <f>IF([1]BG!E84="", "", [1]BG!E84)</f>
        <v>25.864494831971431</v>
      </c>
      <c r="F83" s="127">
        <f>IF([1]BG!F84="", "", [1]BG!F84)</f>
        <v>29.434873902147167</v>
      </c>
      <c r="G83" s="127">
        <f>IF([1]BG!G84="", "", [1]BG!G84)</f>
        <v>23.92031731259279</v>
      </c>
      <c r="H83" s="127">
        <f>IF([1]BG!H84="", "", [1]BG!H84)</f>
        <v>28.050713153724242</v>
      </c>
      <c r="I83" s="127">
        <f>IF([1]BG!I84="", "", [1]BG!I84)</f>
        <v>8.0764941341240952</v>
      </c>
      <c r="J83" s="127">
        <f>IF([1]BG!J84="", "", [1]BG!J84)</f>
        <v>23.638666748061777</v>
      </c>
    </row>
    <row r="84" spans="1:219" x14ac:dyDescent="0.25">
      <c r="A84" s="56">
        <v>2011</v>
      </c>
      <c r="B84" s="82">
        <f>IF([1]BG!B85="", "", [1]BG!B85)</f>
        <v>5.1914903353435831</v>
      </c>
      <c r="C84" s="82">
        <f>IF([1]BG!C85="", "", [1]BG!C85)</f>
        <v>14.277203930645651</v>
      </c>
      <c r="D84" s="82">
        <f>IF([1]BG!D85="", "", [1]BG!D85)</f>
        <v>19.563576730145034</v>
      </c>
      <c r="E84" s="127">
        <f>IF([1]BG!E85="", "", [1]BG!E85)</f>
        <v>27.263703893442624</v>
      </c>
      <c r="F84" s="127">
        <f>IF([1]BG!F85="", "", [1]BG!F85)</f>
        <v>27.103207848012325</v>
      </c>
      <c r="G84" s="127">
        <f>IF([1]BG!G85="", "", [1]BG!G85)</f>
        <v>24.504799812690234</v>
      </c>
      <c r="H84" s="127">
        <f>IF([1]BG!H85="", "", [1]BG!H85)</f>
        <v>22.875453346521599</v>
      </c>
      <c r="I84" s="127">
        <f>IF([1]BG!I85="", "", [1]BG!I85)</f>
        <v>7.7438338795722581</v>
      </c>
      <c r="J84" s="127">
        <f>IF([1]BG!J85="", "", [1]BG!J85)</f>
        <v>28.3082523194389</v>
      </c>
    </row>
    <row r="85" spans="1:219" x14ac:dyDescent="0.25">
      <c r="A85" s="56">
        <v>2012</v>
      </c>
      <c r="B85" s="82" t="str">
        <f>IF([1]BG!B86="", "", [1]BG!B86)</f>
        <v>:</v>
      </c>
      <c r="C85" s="82">
        <f>IF([1]BG!C86="", "", [1]BG!C86)</f>
        <v>14.187116133754405</v>
      </c>
      <c r="D85" s="82">
        <f>IF([1]BG!D86="", "", [1]BG!D86)</f>
        <v>18.87795040725878</v>
      </c>
      <c r="E85" s="127">
        <f>IF([1]BG!E86="", "", [1]BG!E86)</f>
        <v>26.615349489546297</v>
      </c>
      <c r="F85" s="127">
        <f>IF([1]BG!F86="", "", [1]BG!F86)</f>
        <v>25.381838378228274</v>
      </c>
      <c r="G85" s="127">
        <f>IF([1]BG!G86="", "", [1]BG!G86)</f>
        <v>23.814393759216095</v>
      </c>
      <c r="H85" s="127">
        <f>IF([1]BG!H86="", "", [1]BG!H86)</f>
        <v>23.306141426095781</v>
      </c>
      <c r="I85" s="127">
        <f>IF([1]BG!I86="", "", [1]BG!I86)</f>
        <v>7.2872694956676298</v>
      </c>
      <c r="J85" s="127">
        <f>IF([1]BG!J86="", "", [1]BG!J86)</f>
        <v>26.747476581770858</v>
      </c>
    </row>
    <row r="86" spans="1:219" x14ac:dyDescent="0.25">
      <c r="A86" s="56">
        <v>2013</v>
      </c>
      <c r="B86" s="82" t="str">
        <f>IF([1]BG!B87="", "", [1]BG!B87)</f>
        <v>:</v>
      </c>
      <c r="C86" s="82" t="str">
        <f>IF([1]BG!C87="", "", [1]BG!C87)</f>
        <v>:</v>
      </c>
      <c r="D86" s="82" t="str">
        <f>IF([1]BG!D87="", "", [1]BG!D87)</f>
        <v>:</v>
      </c>
      <c r="E86" s="127" t="str">
        <f>IF([1]BG!E87="", "", [1]BG!E87)</f>
        <v>:</v>
      </c>
      <c r="F86" s="127" t="str">
        <f>IF([1]BG!F87="", "", [1]BG!F87)</f>
        <v>:</v>
      </c>
      <c r="G86" s="127" t="str">
        <f>IF([1]BG!G87="", "", [1]BG!G87)</f>
        <v>:</v>
      </c>
      <c r="H86" s="127" t="str">
        <f>IF([1]BG!H87="", "", [1]BG!H87)</f>
        <v>:</v>
      </c>
      <c r="I86" s="127" t="str">
        <f>IF([1]BG!I87="", "", [1]BG!I87)</f>
        <v>:</v>
      </c>
      <c r="J86" s="127" t="str">
        <f>IF([1]BG!J87="", "", [1]BG!J87)</f>
        <v>:</v>
      </c>
    </row>
    <row r="87" spans="1:219" x14ac:dyDescent="0.25">
      <c r="A87" s="55" t="s">
        <v>37</v>
      </c>
      <c r="B87" s="82" t="str">
        <f>IF([1]BG!B88="", "", [1]BG!B88)</f>
        <v/>
      </c>
      <c r="C87" s="82" t="str">
        <f>IF([1]BG!C88="", "", [1]BG!C88)</f>
        <v/>
      </c>
      <c r="D87" s="82" t="str">
        <f>IF([1]BG!D88="", "", [1]BG!D88)</f>
        <v/>
      </c>
      <c r="E87" s="127" t="str">
        <f>IF([1]BG!E88="", "", [1]BG!E88)</f>
        <v/>
      </c>
      <c r="F87" s="127" t="str">
        <f>IF([1]BG!F88="", "", [1]BG!F88)</f>
        <v/>
      </c>
      <c r="G87" s="127" t="str">
        <f>IF([1]BG!G88="", "", [1]BG!G88)</f>
        <v/>
      </c>
      <c r="H87" s="127" t="str">
        <f>IF([1]BG!H88="", "", [1]BG!H88)</f>
        <v/>
      </c>
      <c r="I87" s="127" t="str">
        <f>IF([1]BG!I88="", "", [1]BG!I88)</f>
        <v/>
      </c>
      <c r="J87" s="127" t="str">
        <f>IF([1]BG!J88="", "", [1]BG!J88)</f>
        <v/>
      </c>
      <c r="K87" s="87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</row>
    <row r="88" spans="1:219" x14ac:dyDescent="0.25">
      <c r="A88" s="56">
        <v>2000</v>
      </c>
      <c r="B88" s="82">
        <f>IF([1]BG!B89="", "", [1]BG!B89)</f>
        <v>19.246888535805763</v>
      </c>
      <c r="C88" s="82">
        <f>IF([1]BG!C89="", "", [1]BG!C89)</f>
        <v>24.576803310026438</v>
      </c>
      <c r="D88" s="82">
        <f>IF([1]BG!D89="", "", [1]BG!D89)</f>
        <v>23.611076809088662</v>
      </c>
      <c r="E88" s="127">
        <f>IF([1]BG!E89="", "", [1]BG!E89)</f>
        <v>28.048034043545421</v>
      </c>
      <c r="F88" s="127">
        <f>IF([1]BG!F89="", "", [1]BG!F89)</f>
        <v>28.026992786410531</v>
      </c>
      <c r="G88" s="127">
        <f>IF([1]BG!G89="", "", [1]BG!G89)</f>
        <v>19.435512683101106</v>
      </c>
      <c r="H88" s="127">
        <f>IF([1]BG!H89="", "", [1]BG!H89)</f>
        <v>21.528409090909093</v>
      </c>
      <c r="I88" s="127">
        <f>IF([1]BG!I89="", "", [1]BG!I89)</f>
        <v>23.157267757237975</v>
      </c>
      <c r="J88" s="127">
        <f>IF([1]BG!J89="", "", [1]BG!J89)</f>
        <v>23.508031602778335</v>
      </c>
    </row>
    <row r="89" spans="1:219" x14ac:dyDescent="0.25">
      <c r="A89" s="56">
        <v>2006</v>
      </c>
      <c r="B89" s="82">
        <f>IF([1]BG!B90="", "", [1]BG!B90)</f>
        <v>17.209794720538088</v>
      </c>
      <c r="C89" s="82">
        <f>IF([1]BG!C90="", "", [1]BG!C90)</f>
        <v>24.431871952096213</v>
      </c>
      <c r="D89" s="82">
        <f>IF([1]BG!D90="", "", [1]BG!D90)</f>
        <v>22.430752619703494</v>
      </c>
      <c r="E89" s="127">
        <f>IF([1]BG!E90="", "", [1]BG!E90)</f>
        <v>25.025704854158775</v>
      </c>
      <c r="F89" s="127">
        <f>IF([1]BG!F90="", "", [1]BG!F90)</f>
        <v>25.233117337608096</v>
      </c>
      <c r="G89" s="127">
        <f>IF([1]BG!G90="", "", [1]BG!G90)</f>
        <v>18.318597797425159</v>
      </c>
      <c r="H89" s="127">
        <f>IF([1]BG!H90="", "", [1]BG!H90)</f>
        <v>22.024797240607811</v>
      </c>
      <c r="I89" s="127">
        <f>IF([1]BG!I90="", "", [1]BG!I90)</f>
        <v>19.824672124769815</v>
      </c>
      <c r="J89" s="127">
        <f>IF([1]BG!J90="", "", [1]BG!J90)</f>
        <v>26.83749465844576</v>
      </c>
    </row>
    <row r="90" spans="1:219" x14ac:dyDescent="0.25">
      <c r="A90" s="56">
        <v>2011</v>
      </c>
      <c r="B90" s="82">
        <f>IF([1]BG!B91="", "", [1]BG!B91)</f>
        <v>15.826459274406592</v>
      </c>
      <c r="C90" s="82">
        <f>IF([1]BG!C91="", "", [1]BG!C91)</f>
        <v>22.503862135920098</v>
      </c>
      <c r="D90" s="82">
        <f>IF([1]BG!D91="", "", [1]BG!D91)</f>
        <v>20.222382368295616</v>
      </c>
      <c r="E90" s="127">
        <f>IF([1]BG!E91="", "", [1]BG!E91)</f>
        <v>23.716060450819672</v>
      </c>
      <c r="F90" s="127">
        <f>IF([1]BG!F91="", "", [1]BG!F91)</f>
        <v>26.149231143420803</v>
      </c>
      <c r="G90" s="127">
        <f>IF([1]BG!G91="", "", [1]BG!G91)</f>
        <v>16.087567314446265</v>
      </c>
      <c r="H90" s="127">
        <f>IF([1]BG!H91="", "", [1]BG!H91)</f>
        <v>22.29640619848335</v>
      </c>
      <c r="I90" s="127">
        <f>IF([1]BG!I91="", "", [1]BG!I91)</f>
        <v>15.772349943781247</v>
      </c>
      <c r="J90" s="127">
        <f>IF([1]BG!J91="", "", [1]BG!J91)</f>
        <v>24.743640964176322</v>
      </c>
    </row>
    <row r="91" spans="1:219" x14ac:dyDescent="0.25">
      <c r="A91" s="56">
        <v>2012</v>
      </c>
      <c r="B91" s="82" t="str">
        <f>IF([1]BG!B92="", "", [1]BG!B92)</f>
        <v>:</v>
      </c>
      <c r="C91" s="82">
        <f>IF([1]BG!C92="", "", [1]BG!C92)</f>
        <v>22.329292422543503</v>
      </c>
      <c r="D91" s="82">
        <f>IF([1]BG!D92="", "", [1]BG!D92)</f>
        <v>20.374579136826728</v>
      </c>
      <c r="E91" s="127">
        <f>IF([1]BG!E92="", "", [1]BG!E92)</f>
        <v>23.849440621024819</v>
      </c>
      <c r="F91" s="127">
        <f>IF([1]BG!F92="", "", [1]BG!F92)</f>
        <v>26.495417939461259</v>
      </c>
      <c r="G91" s="127">
        <f>IF([1]BG!G92="", "", [1]BG!G92)</f>
        <v>16.058602482994814</v>
      </c>
      <c r="H91" s="127">
        <f>IF([1]BG!H92="", "", [1]BG!H92)</f>
        <v>22.103639207067079</v>
      </c>
      <c r="I91" s="127">
        <f>IF([1]BG!I92="", "", [1]BG!I92)</f>
        <v>15.948719214660118</v>
      </c>
      <c r="J91" s="127">
        <f>IF([1]BG!J92="", "", [1]BG!J92)</f>
        <v>25.073773096654108</v>
      </c>
    </row>
    <row r="92" spans="1:219" x14ac:dyDescent="0.25">
      <c r="A92" s="56">
        <v>2013</v>
      </c>
      <c r="B92" s="82" t="str">
        <f>IF([1]BG!B93="", "", [1]BG!B93)</f>
        <v>:</v>
      </c>
      <c r="C92" s="82" t="str">
        <f>IF([1]BG!C93="", "", [1]BG!C93)</f>
        <v>:</v>
      </c>
      <c r="D92" s="82" t="str">
        <f>IF([1]BG!D93="", "", [1]BG!D93)</f>
        <v>:</v>
      </c>
      <c r="E92" s="127" t="str">
        <f>IF([1]BG!E93="", "", [1]BG!E93)</f>
        <v>:</v>
      </c>
      <c r="F92" s="127" t="str">
        <f>IF([1]BG!F93="", "", [1]BG!F93)</f>
        <v>:</v>
      </c>
      <c r="G92" s="127" t="str">
        <f>IF([1]BG!G93="", "", [1]BG!G93)</f>
        <v>:</v>
      </c>
      <c r="H92" s="127" t="str">
        <f>IF([1]BG!H93="", "", [1]BG!H93)</f>
        <v>:</v>
      </c>
      <c r="I92" s="127" t="str">
        <f>IF([1]BG!I93="", "", [1]BG!I93)</f>
        <v>:</v>
      </c>
      <c r="J92" s="127" t="str">
        <f>IF([1]BG!J93="", "", [1]BG!J93)</f>
        <v>:</v>
      </c>
    </row>
    <row r="93" spans="1:219" x14ac:dyDescent="0.25">
      <c r="A93" s="55" t="s">
        <v>38</v>
      </c>
      <c r="B93" s="82" t="str">
        <f>IF([1]BG!B94="", "", [1]BG!B94)</f>
        <v/>
      </c>
      <c r="C93" s="82" t="str">
        <f>IF([1]BG!C94="", "", [1]BG!C94)</f>
        <v/>
      </c>
      <c r="D93" s="82" t="str">
        <f>IF([1]BG!D94="", "", [1]BG!D94)</f>
        <v/>
      </c>
      <c r="E93" s="127" t="str">
        <f>IF([1]BG!E94="", "", [1]BG!E94)</f>
        <v/>
      </c>
      <c r="F93" s="127" t="str">
        <f>IF([1]BG!F94="", "", [1]BG!F94)</f>
        <v/>
      </c>
      <c r="G93" s="127" t="str">
        <f>IF([1]BG!G94="", "", [1]BG!G94)</f>
        <v/>
      </c>
      <c r="H93" s="127" t="str">
        <f>IF([1]BG!H94="", "", [1]BG!H94)</f>
        <v/>
      </c>
      <c r="I93" s="127" t="str">
        <f>IF([1]BG!I94="", "", [1]BG!I94)</f>
        <v/>
      </c>
      <c r="J93" s="127" t="str">
        <f>IF([1]BG!J94="", "", [1]BG!J94)</f>
        <v/>
      </c>
    </row>
    <row r="94" spans="1:219" x14ac:dyDescent="0.25">
      <c r="A94" s="56">
        <v>2000</v>
      </c>
      <c r="B94" s="82">
        <f>IF([1]BG!B95="", "", [1]BG!B95)</f>
        <v>6.867661448449228</v>
      </c>
      <c r="C94" s="82">
        <f>IF([1]BG!C95="", "", [1]BG!C95)</f>
        <v>5.4488893478180769</v>
      </c>
      <c r="D94" s="82">
        <f>IF([1]BG!D95="", "", [1]BG!D95)</f>
        <v>4.1507162262286981</v>
      </c>
      <c r="E94" s="127">
        <f>IF([1]BG!E95="", "", [1]BG!E95)</f>
        <v>3.7191407502404612</v>
      </c>
      <c r="F94" s="127">
        <f>IF([1]BG!F95="", "", [1]BG!F95)</f>
        <v>3.1956977014763299</v>
      </c>
      <c r="G94" s="127">
        <f>IF([1]BG!G95="", "", [1]BG!G95)</f>
        <v>4.4735364671055988</v>
      </c>
      <c r="H94" s="127">
        <f>IF([1]BG!H95="", "", [1]BG!H95)</f>
        <v>3.3333333333333335</v>
      </c>
      <c r="I94" s="127">
        <f>IF([1]BG!I95="", "", [1]BG!I95)</f>
        <v>5.537237550256334</v>
      </c>
      <c r="J94" s="127">
        <f>IF([1]BG!J95="", "", [1]BG!J95)</f>
        <v>3.4097734518180842</v>
      </c>
    </row>
    <row r="95" spans="1:219" x14ac:dyDescent="0.25">
      <c r="A95" s="56">
        <v>2006</v>
      </c>
      <c r="B95" s="82">
        <f>IF([1]BG!B96="", "", [1]BG!B96)</f>
        <v>7.4751997077143963</v>
      </c>
      <c r="C95" s="82">
        <f>IF([1]BG!C96="", "", [1]BG!C96)</f>
        <v>7.2745453191857328</v>
      </c>
      <c r="D95" s="82">
        <f>IF([1]BG!D96="", "", [1]BG!D96)</f>
        <v>5.9163079137885681</v>
      </c>
      <c r="E95" s="127">
        <f>IF([1]BG!E96="", "", [1]BG!E96)</f>
        <v>4.3725309811136963</v>
      </c>
      <c r="F95" s="127">
        <f>IF([1]BG!F96="", "", [1]BG!F96)</f>
        <v>4.091124607708112</v>
      </c>
      <c r="G95" s="127">
        <f>IF([1]BG!G96="", "", [1]BG!G96)</f>
        <v>6.4481818786146379</v>
      </c>
      <c r="H95" s="127">
        <f>IF([1]BG!H96="", "", [1]BG!H96)</f>
        <v>6.583387713246946</v>
      </c>
      <c r="I95" s="127">
        <f>IF([1]BG!I96="", "", [1]BG!I96)</f>
        <v>7.2482687669124832</v>
      </c>
      <c r="J95" s="127">
        <f>IF([1]BG!J96="", "", [1]BG!J96)</f>
        <v>4.7570355900128192</v>
      </c>
    </row>
    <row r="96" spans="1:219" x14ac:dyDescent="0.25">
      <c r="A96" s="56">
        <v>2011</v>
      </c>
      <c r="B96" s="82">
        <f>IF([1]BG!B97="", "", [1]BG!B97)</f>
        <v>6.8096790270234306</v>
      </c>
      <c r="C96" s="82">
        <f>IF([1]BG!C97="", "", [1]BG!C97)</f>
        <v>7.6265083330560035</v>
      </c>
      <c r="D96" s="82">
        <f>IF([1]BG!D97="", "", [1]BG!D97)</f>
        <v>5.6296388769094579</v>
      </c>
      <c r="E96" s="127">
        <f>IF([1]BG!E97="", "", [1]BG!E97)</f>
        <v>3.8230020491803276</v>
      </c>
      <c r="F96" s="127">
        <f>IF([1]BG!F97="", "", [1]BG!F97)</f>
        <v>4.1456098154203707</v>
      </c>
      <c r="G96" s="127">
        <f>IF([1]BG!G97="", "", [1]BG!G97)</f>
        <v>6.4200421446967928</v>
      </c>
      <c r="H96" s="127">
        <f>IF([1]BG!H97="", "", [1]BG!H97)</f>
        <v>6.5941312232113427</v>
      </c>
      <c r="I96" s="127">
        <f>IF([1]BG!I97="", "", [1]BG!I97)</f>
        <v>6.496654784973245</v>
      </c>
      <c r="J96" s="127">
        <f>IF([1]BG!J97="", "", [1]BG!J97)</f>
        <v>4.4775898551367996</v>
      </c>
    </row>
    <row r="97" spans="1:219" x14ac:dyDescent="0.25">
      <c r="A97" s="56">
        <v>2012</v>
      </c>
      <c r="B97" s="82" t="str">
        <f>IF([1]BG!B98="", "", [1]BG!B98)</f>
        <v>:</v>
      </c>
      <c r="C97" s="82">
        <f>IF([1]BG!C98="", "", [1]BG!C98)</f>
        <v>7.4435186623811589</v>
      </c>
      <c r="D97" s="82">
        <f>IF([1]BG!D98="", "", [1]BG!D98)</f>
        <v>5.4106198656147884</v>
      </c>
      <c r="E97" s="127">
        <f>IF([1]BG!E98="", "", [1]BG!E98)</f>
        <v>3.666133924785544</v>
      </c>
      <c r="F97" s="127">
        <f>IF([1]BG!F98="", "", [1]BG!F98)</f>
        <v>3.4990280477645097</v>
      </c>
      <c r="G97" s="127">
        <f>IF([1]BG!G98="", "", [1]BG!G98)</f>
        <v>6.5190505636683636</v>
      </c>
      <c r="H97" s="127">
        <f>IF([1]BG!H98="", "", [1]BG!H98)</f>
        <v>6.1181791284500617</v>
      </c>
      <c r="I97" s="127">
        <f>IF([1]BG!I98="", "", [1]BG!I98)</f>
        <v>6.3097089535658748</v>
      </c>
      <c r="J97" s="127">
        <f>IF([1]BG!J98="", "", [1]BG!J98)</f>
        <v>4.3976332077299078</v>
      </c>
    </row>
    <row r="98" spans="1:219" x14ac:dyDescent="0.25">
      <c r="A98" s="56">
        <v>2013</v>
      </c>
      <c r="B98" s="82" t="str">
        <f>IF([1]BG!B99="", "", [1]BG!B99)</f>
        <v>:</v>
      </c>
      <c r="C98" s="82" t="str">
        <f>IF([1]BG!C99="", "", [1]BG!C99)</f>
        <v>:</v>
      </c>
      <c r="D98" s="82" t="str">
        <f>IF([1]BG!D99="", "", [1]BG!D99)</f>
        <v>:</v>
      </c>
      <c r="E98" s="127" t="str">
        <f>IF([1]BG!E99="", "", [1]BG!E99)</f>
        <v>:</v>
      </c>
      <c r="F98" s="127" t="str">
        <f>IF([1]BG!F99="", "", [1]BG!F99)</f>
        <v>:</v>
      </c>
      <c r="G98" s="127" t="str">
        <f>IF([1]BG!G99="", "", [1]BG!G99)</f>
        <v>:</v>
      </c>
      <c r="H98" s="127" t="str">
        <f>IF([1]BG!H99="", "", [1]BG!H99)</f>
        <v>:</v>
      </c>
      <c r="I98" s="127" t="str">
        <f>IF([1]BG!I99="", "", [1]BG!I99)</f>
        <v>:</v>
      </c>
      <c r="J98" s="127" t="str">
        <f>IF([1]BG!J99="", "", [1]BG!J99)</f>
        <v>:</v>
      </c>
    </row>
    <row r="99" spans="1:219" x14ac:dyDescent="0.25">
      <c r="A99" s="55" t="s">
        <v>39</v>
      </c>
      <c r="B99" s="82" t="str">
        <f>IF([1]BG!B100="", "", [1]BG!B100)</f>
        <v/>
      </c>
      <c r="C99" s="82" t="str">
        <f>IF([1]BG!C100="", "", [1]BG!C100)</f>
        <v/>
      </c>
      <c r="D99" s="82" t="str">
        <f>IF([1]BG!D100="", "", [1]BG!D100)</f>
        <v/>
      </c>
      <c r="E99" s="127" t="str">
        <f>IF([1]BG!E100="", "", [1]BG!E100)</f>
        <v/>
      </c>
      <c r="F99" s="127" t="str">
        <f>IF([1]BG!F100="", "", [1]BG!F100)</f>
        <v/>
      </c>
      <c r="G99" s="127" t="str">
        <f>IF([1]BG!G100="", "", [1]BG!G100)</f>
        <v/>
      </c>
      <c r="H99" s="127" t="str">
        <f>IF([1]BG!H100="", "", [1]BG!H100)</f>
        <v/>
      </c>
      <c r="I99" s="127" t="str">
        <f>IF([1]BG!I100="", "", [1]BG!I100)</f>
        <v/>
      </c>
      <c r="J99" s="127" t="str">
        <f>IF([1]BG!J100="", "", [1]BG!J100)</f>
        <v/>
      </c>
    </row>
    <row r="100" spans="1:219" x14ac:dyDescent="0.25">
      <c r="A100" s="56">
        <v>2000</v>
      </c>
      <c r="B100" s="82">
        <f>IF([1]BG!B101="", "", [1]BG!B101)</f>
        <v>25.754487664933869</v>
      </c>
      <c r="C100" s="82">
        <f>IF([1]BG!C101="", "", [1]BG!C101)</f>
        <v>21.069837508169009</v>
      </c>
      <c r="D100" s="82">
        <f>IF([1]BG!D101="", "", [1]BG!D101)</f>
        <v>22.027661150901455</v>
      </c>
      <c r="E100" s="127">
        <f>IF([1]BG!E101="", "", [1]BG!E101)</f>
        <v>18.350870034101838</v>
      </c>
      <c r="F100" s="127">
        <f>IF([1]BG!F101="", "", [1]BG!F101)</f>
        <v>20.407477312097633</v>
      </c>
      <c r="G100" s="127">
        <f>IF([1]BG!G101="", "", [1]BG!G101)</f>
        <v>24.396468126371662</v>
      </c>
      <c r="H100" s="127">
        <f>IF([1]BG!H101="", "", [1]BG!H101)</f>
        <v>17.003787878787879</v>
      </c>
      <c r="I100" s="127">
        <f>IF([1]BG!I101="", "", [1]BG!I101)</f>
        <v>28.379671977706394</v>
      </c>
      <c r="J100" s="127">
        <f>IF([1]BG!J101="", "", [1]BG!J101)</f>
        <v>18.394911521461243</v>
      </c>
    </row>
    <row r="101" spans="1:219" x14ac:dyDescent="0.25">
      <c r="A101" s="56">
        <v>2006</v>
      </c>
      <c r="B101" s="82">
        <f>IF([1]BG!B102="", "", [1]BG!B102)</f>
        <v>26.57444356716724</v>
      </c>
      <c r="C101" s="82">
        <f>IF([1]BG!C102="", "", [1]BG!C102)</f>
        <v>23.692291913663553</v>
      </c>
      <c r="D101" s="82">
        <f>IF([1]BG!D102="", "", [1]BG!D102)</f>
        <v>24.851261748868371</v>
      </c>
      <c r="E101" s="127">
        <f>IF([1]BG!E102="", "", [1]BG!E102)</f>
        <v>17.660587694139291</v>
      </c>
      <c r="F101" s="127">
        <f>IF([1]BG!F102="", "", [1]BG!F102)</f>
        <v>20.101149217674021</v>
      </c>
      <c r="G101" s="127">
        <f>IF([1]BG!G102="", "", [1]BG!G102)</f>
        <v>26.871856234350417</v>
      </c>
      <c r="H101" s="127">
        <f>IF([1]BG!H102="", "", [1]BG!H102)</f>
        <v>22.244802833970354</v>
      </c>
      <c r="I101" s="127">
        <f>IF([1]BG!I102="", "", [1]BG!I102)</f>
        <v>30.922719138230644</v>
      </c>
      <c r="J101" s="127">
        <f>IF([1]BG!J102="", "", [1]BG!J102)</f>
        <v>22.141505402600576</v>
      </c>
    </row>
    <row r="102" spans="1:219" x14ac:dyDescent="0.25">
      <c r="A102" s="56">
        <v>2011</v>
      </c>
      <c r="B102" s="82">
        <f>IF([1]BG!B103="", "", [1]BG!B103)</f>
        <v>27.195979388036964</v>
      </c>
      <c r="C102" s="82">
        <f>IF([1]BG!C103="", "", [1]BG!C103)</f>
        <v>25.134429412595001</v>
      </c>
      <c r="D102" s="82">
        <f>IF([1]BG!D103="", "", [1]BG!D103)</f>
        <v>27.435765031663522</v>
      </c>
      <c r="E102" s="127">
        <f>IF([1]BG!E103="", "", [1]BG!E103)</f>
        <v>19.755379098360656</v>
      </c>
      <c r="F102" s="127">
        <f>IF([1]BG!F103="", "", [1]BG!F103)</f>
        <v>20.957760181606893</v>
      </c>
      <c r="G102" s="127">
        <f>IF([1]BG!G103="", "", [1]BG!G103)</f>
        <v>27.72886911730274</v>
      </c>
      <c r="H102" s="127">
        <f>IF([1]BG!H103="", "", [1]BG!H103)</f>
        <v>26.003544345532475</v>
      </c>
      <c r="I102" s="127">
        <f>IF([1]BG!I103="", "", [1]BG!I103)</f>
        <v>34.45691091919651</v>
      </c>
      <c r="J102" s="127">
        <f>IF([1]BG!J103="", "", [1]BG!J103)</f>
        <v>22.346517512318552</v>
      </c>
    </row>
    <row r="103" spans="1:219" x14ac:dyDescent="0.25">
      <c r="A103" s="56">
        <v>2012</v>
      </c>
      <c r="B103" s="82" t="str">
        <f>IF([1]BG!B104="", "", [1]BG!B104)</f>
        <v>:</v>
      </c>
      <c r="C103" s="82">
        <f>IF([1]BG!C104="", "", [1]BG!C104)</f>
        <v>25.138828310586064</v>
      </c>
      <c r="D103" s="82">
        <f>IF([1]BG!D104="", "", [1]BG!D104)</f>
        <v>27.324605181600457</v>
      </c>
      <c r="E103" s="127">
        <f>IF([1]BG!E104="", "", [1]BG!E104)</f>
        <v>19.05476369092273</v>
      </c>
      <c r="F103" s="127">
        <f>IF([1]BG!F104="", "", [1]BG!F104)</f>
        <v>21.582893640655371</v>
      </c>
      <c r="G103" s="127">
        <f>IF([1]BG!G104="", "", [1]BG!G104)</f>
        <v>27.343861485040193</v>
      </c>
      <c r="H103" s="127">
        <f>IF([1]BG!H104="", "", [1]BG!H104)</f>
        <v>25.46388266621582</v>
      </c>
      <c r="I103" s="127">
        <f>IF([1]BG!I104="", "", [1]BG!I104)</f>
        <v>34.575032708780768</v>
      </c>
      <c r="J103" s="127">
        <f>IF([1]BG!J104="", "", [1]BG!J104)</f>
        <v>22.2772052481046</v>
      </c>
    </row>
    <row r="104" spans="1:219" x14ac:dyDescent="0.25">
      <c r="A104" s="56">
        <v>2013</v>
      </c>
      <c r="B104" s="82" t="str">
        <f>IF([1]BG!B105="", "", [1]BG!B105)</f>
        <v>:</v>
      </c>
      <c r="C104" s="82" t="str">
        <f>IF([1]BG!C105="", "", [1]BG!C105)</f>
        <v>:</v>
      </c>
      <c r="D104" s="82" t="str">
        <f>IF([1]BG!D105="", "", [1]BG!D105)</f>
        <v>:</v>
      </c>
      <c r="E104" s="127" t="str">
        <f>IF([1]BG!E105="", "", [1]BG!E105)</f>
        <v>:</v>
      </c>
      <c r="F104" s="127" t="str">
        <f>IF([1]BG!F105="", "", [1]BG!F105)</f>
        <v>:</v>
      </c>
      <c r="G104" s="127" t="str">
        <f>IF([1]BG!G105="", "", [1]BG!G105)</f>
        <v>:</v>
      </c>
      <c r="H104" s="127" t="str">
        <f>IF([1]BG!H105="", "", [1]BG!H105)</f>
        <v>:</v>
      </c>
      <c r="I104" s="127" t="str">
        <f>IF([1]BG!I105="", "", [1]BG!I105)</f>
        <v>:</v>
      </c>
      <c r="J104" s="127" t="str">
        <f>IF([1]BG!J105="", "", [1]BG!J105)</f>
        <v>:</v>
      </c>
      <c r="K104" s="87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</row>
    <row r="105" spans="1:219" x14ac:dyDescent="0.25">
      <c r="A105" s="55" t="s">
        <v>40</v>
      </c>
      <c r="B105" s="82" t="str">
        <f>IF([1]BG!B106="", "", [1]BG!B106)</f>
        <v/>
      </c>
      <c r="C105" s="82" t="str">
        <f>IF([1]BG!C106="", "", [1]BG!C106)</f>
        <v/>
      </c>
      <c r="D105" s="82" t="str">
        <f>IF([1]BG!D106="", "", [1]BG!D106)</f>
        <v/>
      </c>
      <c r="E105" s="127" t="str">
        <f>IF([1]BG!E106="", "", [1]BG!E106)</f>
        <v/>
      </c>
      <c r="F105" s="127" t="str">
        <f>IF([1]BG!F106="", "", [1]BG!F106)</f>
        <v/>
      </c>
      <c r="G105" s="127" t="str">
        <f>IF([1]BG!G106="", "", [1]BG!G106)</f>
        <v/>
      </c>
      <c r="H105" s="127" t="str">
        <f>IF([1]BG!H106="", "", [1]BG!H106)</f>
        <v/>
      </c>
      <c r="I105" s="127" t="str">
        <f>IF([1]BG!I106="", "", [1]BG!I106)</f>
        <v/>
      </c>
      <c r="J105" s="127" t="str">
        <f>IF([1]BG!J106="", "", [1]BG!J106)</f>
        <v/>
      </c>
      <c r="K105" s="87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88"/>
      <c r="HD105" s="88"/>
      <c r="HE105" s="88"/>
      <c r="HF105" s="88"/>
      <c r="HG105" s="88"/>
      <c r="HH105" s="88"/>
      <c r="HI105" s="88"/>
      <c r="HJ105" s="88"/>
      <c r="HK105" s="88"/>
    </row>
    <row r="106" spans="1:219" x14ac:dyDescent="0.25">
      <c r="A106" s="56">
        <v>2000</v>
      </c>
      <c r="B106" s="82">
        <f>IF([1]BG!B107="", "", [1]BG!B107)</f>
        <v>12.882600344164144</v>
      </c>
      <c r="C106" s="82">
        <f>IF([1]BG!C107="", "", [1]BG!C107)</f>
        <v>6.4252942784272902</v>
      </c>
      <c r="D106" s="82">
        <f>IF([1]BG!D107="", "", [1]BG!D107)</f>
        <v>5.3633613237836499</v>
      </c>
      <c r="E106" s="127">
        <f>IF([1]BG!E107="", "", [1]BG!E107)</f>
        <v>3.3752076714564692</v>
      </c>
      <c r="F106" s="127">
        <f>IF([1]BG!F107="", "", [1]BG!F107)</f>
        <v>3.058665356671924</v>
      </c>
      <c r="G106" s="127">
        <f>IF([1]BG!G107="", "", [1]BG!G107)</f>
        <v>4.1877201041188181</v>
      </c>
      <c r="H106" s="127">
        <f>IF([1]BG!H107="", "", [1]BG!H107)</f>
        <v>3.2215909090909092</v>
      </c>
      <c r="I106" s="127">
        <f>IF([1]BG!I107="", "", [1]BG!I107)</f>
        <v>10.261864749303324</v>
      </c>
      <c r="J106" s="127">
        <f>IF([1]BG!J107="", "", [1]BG!J107)</f>
        <v>3.1448768692920179</v>
      </c>
      <c r="K106" s="87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  <c r="HK106" s="88"/>
    </row>
    <row r="107" spans="1:219" x14ac:dyDescent="0.25">
      <c r="A107" s="56">
        <v>2006</v>
      </c>
      <c r="B107" s="82">
        <f>IF([1]BG!B108="", "", [1]BG!B108)</f>
        <v>14.306153954581747</v>
      </c>
      <c r="C107" s="82">
        <f>IF([1]BG!C108="", "", [1]BG!C108)</f>
        <v>7.9030632053399721</v>
      </c>
      <c r="D107" s="82">
        <f>IF([1]BG!D108="", "", [1]BG!D108)</f>
        <v>6.958098586675157</v>
      </c>
      <c r="E107" s="127">
        <f>IF([1]BG!E108="", "", [1]BG!E108)</f>
        <v>3.5526814221548788</v>
      </c>
      <c r="F107" s="127">
        <f>IF([1]BG!F108="", "", [1]BG!F108)</f>
        <v>3.5402226185906849</v>
      </c>
      <c r="G107" s="127">
        <f>IF([1]BG!G108="", "", [1]BG!G108)</f>
        <v>5.7989319506304149</v>
      </c>
      <c r="H107" s="127">
        <f>IF([1]BG!H108="", "", [1]BG!H108)</f>
        <v>4.2062086324228583</v>
      </c>
      <c r="I107" s="127">
        <f>IF([1]BG!I108="", "", [1]BG!I108)</f>
        <v>12.799453613327685</v>
      </c>
      <c r="J107" s="127">
        <f>IF([1]BG!J108="", "", [1]BG!J108)</f>
        <v>3.9283316036871985</v>
      </c>
      <c r="K107" s="87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</row>
    <row r="108" spans="1:219" x14ac:dyDescent="0.25">
      <c r="A108" s="56">
        <v>2011</v>
      </c>
      <c r="B108" s="82">
        <f>IF([1]BG!B109="", "", [1]BG!B109)</f>
        <v>15.335633046614021</v>
      </c>
      <c r="C108" s="82">
        <f>IF([1]BG!C109="", "", [1]BG!C109)</f>
        <v>9.2586328578199186</v>
      </c>
      <c r="D108" s="82">
        <f>IF([1]BG!D109="", "", [1]BG!D109)</f>
        <v>9.1302176725605459</v>
      </c>
      <c r="E108" s="127">
        <f>IF([1]BG!E109="", "", [1]BG!E109)</f>
        <v>3.3235143442622954</v>
      </c>
      <c r="F108" s="127">
        <f>IF([1]BG!F109="", "", [1]BG!F109)</f>
        <v>3.7780720482123069</v>
      </c>
      <c r="G108" s="127">
        <f>IF([1]BG!G109="", "", [1]BG!G109)</f>
        <v>7.3074221493795362</v>
      </c>
      <c r="H108" s="127">
        <f>IF([1]BG!H109="", "", [1]BG!H109)</f>
        <v>5.4628255852291465</v>
      </c>
      <c r="I108" s="127">
        <f>IF([1]BG!I109="", "", [1]BG!I109)</f>
        <v>16.821766624402919</v>
      </c>
      <c r="J108" s="127">
        <f>IF([1]BG!J109="", "", [1]BG!J109)</f>
        <v>4.2571136857992631</v>
      </c>
    </row>
    <row r="109" spans="1:219" x14ac:dyDescent="0.25">
      <c r="A109" s="56">
        <v>2012</v>
      </c>
      <c r="B109" s="82" t="str">
        <f>IF([1]BG!B110="", "", [1]BG!B110)</f>
        <v>:</v>
      </c>
      <c r="C109" s="82">
        <f>IF([1]BG!C110="", "", [1]BG!C110)</f>
        <v>9.5355136530495006</v>
      </c>
      <c r="D109" s="82">
        <f>IF([1]BG!D110="", "", [1]BG!D110)</f>
        <v>9.3278120353044915</v>
      </c>
      <c r="E109" s="127">
        <f>IF([1]BG!E110="", "", [1]BG!E110)</f>
        <v>4.9512378094523628</v>
      </c>
      <c r="F109" s="127">
        <f>IF([1]BG!F110="", "", [1]BG!F110)</f>
        <v>4.8347681199666761</v>
      </c>
      <c r="G109" s="127">
        <f>IF([1]BG!G110="", "", [1]BG!G110)</f>
        <v>7.8342767445179078</v>
      </c>
      <c r="H109" s="127">
        <f>IF([1]BG!H110="", "", [1]BG!H110)</f>
        <v>5.7377742085464316</v>
      </c>
      <c r="I109" s="127">
        <f>IF([1]BG!I110="", "", [1]BG!I110)</f>
        <v>16.175829239592847</v>
      </c>
      <c r="J109" s="127">
        <f>IF([1]BG!J110="", "", [1]BG!J110)</f>
        <v>4.7335845401855305</v>
      </c>
    </row>
    <row r="110" spans="1:219" x14ac:dyDescent="0.25">
      <c r="A110" s="56">
        <v>2013</v>
      </c>
      <c r="B110" s="82" t="str">
        <f>IF([1]BG!B111="", "", [1]BG!B111)</f>
        <v>:</v>
      </c>
      <c r="C110" s="82" t="str">
        <f>IF([1]BG!C111="", "", [1]BG!C111)</f>
        <v>:</v>
      </c>
      <c r="D110" s="82" t="str">
        <f>IF([1]BG!D111="", "", [1]BG!D111)</f>
        <v>:</v>
      </c>
      <c r="E110" s="127" t="str">
        <f>IF([1]BG!E111="", "", [1]BG!E111)</f>
        <v>:</v>
      </c>
      <c r="F110" s="127" t="str">
        <f>IF([1]BG!F111="", "", [1]BG!F111)</f>
        <v>:</v>
      </c>
      <c r="G110" s="127" t="str">
        <f>IF([1]BG!G111="", "", [1]BG!G111)</f>
        <v>:</v>
      </c>
      <c r="H110" s="127" t="str">
        <f>IF([1]BG!H111="", "", [1]BG!H111)</f>
        <v>:</v>
      </c>
      <c r="I110" s="127" t="str">
        <f>IF([1]BG!I111="", "", [1]BG!I111)</f>
        <v>:</v>
      </c>
      <c r="J110" s="127" t="str">
        <f>IF([1]BG!J111="", "", [1]BG!J111)</f>
        <v>:</v>
      </c>
    </row>
    <row r="111" spans="1:219" ht="22.5" x14ac:dyDescent="0.25">
      <c r="A111" s="55" t="s">
        <v>41</v>
      </c>
      <c r="B111" s="82" t="str">
        <f>IF([1]BG!B112="", "", [1]BG!B112)</f>
        <v/>
      </c>
      <c r="C111" s="82" t="str">
        <f>IF([1]BG!C112="", "", [1]BG!C112)</f>
        <v/>
      </c>
      <c r="D111" s="82" t="str">
        <f>IF([1]BG!D112="", "", [1]BG!D112)</f>
        <v/>
      </c>
      <c r="E111" s="127" t="str">
        <f>IF([1]BG!E112="", "", [1]BG!E112)</f>
        <v/>
      </c>
      <c r="F111" s="127" t="str">
        <f>IF([1]BG!F112="", "", [1]BG!F112)</f>
        <v/>
      </c>
      <c r="G111" s="127" t="str">
        <f>IF([1]BG!G112="", "", [1]BG!G112)</f>
        <v/>
      </c>
      <c r="H111" s="127" t="str">
        <f>IF([1]BG!H112="", "", [1]BG!H112)</f>
        <v/>
      </c>
      <c r="I111" s="127" t="str">
        <f>IF([1]BG!I112="", "", [1]BG!I112)</f>
        <v/>
      </c>
      <c r="J111" s="127" t="str">
        <f>IF([1]BG!J112="", "", [1]BG!J112)</f>
        <v/>
      </c>
    </row>
    <row r="112" spans="1:219" x14ac:dyDescent="0.25">
      <c r="A112" s="56">
        <v>2000</v>
      </c>
      <c r="B112" s="82">
        <f>IF([1]BG!B113="", "", [1]BG!B113)</f>
        <v>27.49895048657433</v>
      </c>
      <c r="C112" s="82">
        <f>IF([1]BG!C113="", "", [1]BG!C113)</f>
        <v>19.775452819082965</v>
      </c>
      <c r="D112" s="82">
        <f>IF([1]BG!D113="", "", [1]BG!D113)</f>
        <v>20.756050876759694</v>
      </c>
      <c r="E112" s="127">
        <f>IF([1]BG!E113="", "", [1]BG!E113)</f>
        <v>23.646856509953654</v>
      </c>
      <c r="F112" s="127">
        <f>IF([1]BG!F113="", "", [1]BG!F113)</f>
        <v>19.722315588075602</v>
      </c>
      <c r="G112" s="127">
        <f>IF([1]BG!G113="", "", [1]BG!G113)</f>
        <v>20.823763589036897</v>
      </c>
      <c r="H112" s="127">
        <f>IF([1]BG!H113="", "", [1]BG!H113)</f>
        <v>16.568181818181817</v>
      </c>
      <c r="I112" s="127">
        <f>IF([1]BG!I113="", "", [1]BG!I113)</f>
        <v>23.583781829011464</v>
      </c>
      <c r="J112" s="127">
        <f>IF([1]BG!J113="", "", [1]BG!J113)</f>
        <v>19.114136544947716</v>
      </c>
    </row>
    <row r="113" spans="1:10" x14ac:dyDescent="0.25">
      <c r="A113" s="56">
        <v>2006</v>
      </c>
      <c r="B113" s="82">
        <f>IF([1]BG!B114="", "", [1]BG!B114)</f>
        <v>28.70927833138947</v>
      </c>
      <c r="C113" s="82">
        <f>IF([1]BG!C114="", "", [1]BG!C114)</f>
        <v>20.747676088620306</v>
      </c>
      <c r="D113" s="82">
        <f>IF([1]BG!D114="", "", [1]BG!D114)</f>
        <v>19.559806757935245</v>
      </c>
      <c r="E113" s="127">
        <f>IF([1]BG!E114="", "", [1]BG!E114)</f>
        <v>23.524000216461928</v>
      </c>
      <c r="F113" s="127">
        <f>IF([1]BG!F114="", "", [1]BG!F114)</f>
        <v>17.59951231627193</v>
      </c>
      <c r="G113" s="127">
        <f>IF([1]BG!G114="", "", [1]BG!G114)</f>
        <v>18.642114826386582</v>
      </c>
      <c r="H113" s="127">
        <f>IF([1]BG!H114="", "", [1]BG!H114)</f>
        <v>16.890090426027779</v>
      </c>
      <c r="I113" s="127">
        <f>IF([1]BG!I114="", "", [1]BG!I114)</f>
        <v>21.128392222635277</v>
      </c>
      <c r="J113" s="127">
        <f>IF([1]BG!J114="", "", [1]BG!J114)</f>
        <v>18.696965997191871</v>
      </c>
    </row>
    <row r="114" spans="1:10" x14ac:dyDescent="0.25">
      <c r="A114" s="56">
        <v>2011</v>
      </c>
      <c r="B114" s="82">
        <f>IF([1]BG!B115="", "", [1]BG!B115)</f>
        <v>29.640758928575409</v>
      </c>
      <c r="C114" s="82">
        <f>IF([1]BG!C115="", "", [1]BG!C115)</f>
        <v>21.199363329963308</v>
      </c>
      <c r="D114" s="82">
        <f>IF([1]BG!D115="", "", [1]BG!D115)</f>
        <v>18.01841932042581</v>
      </c>
      <c r="E114" s="127">
        <f>IF([1]BG!E115="", "", [1]BG!E115)</f>
        <v>22.118340163934427</v>
      </c>
      <c r="F114" s="127">
        <f>IF([1]BG!F115="", "", [1]BG!F115)</f>
        <v>17.866118963327295</v>
      </c>
      <c r="G114" s="127">
        <f>IF([1]BG!G115="", "", [1]BG!G115)</f>
        <v>17.951299461484428</v>
      </c>
      <c r="H114" s="127">
        <f>IF([1]BG!H115="", "", [1]BG!H115)</f>
        <v>16.76763930102209</v>
      </c>
      <c r="I114" s="127">
        <f>IF([1]BG!I115="", "", [1]BG!I115)</f>
        <v>18.708483848073808</v>
      </c>
      <c r="J114" s="127">
        <f>IF([1]BG!J115="", "", [1]BG!J115)</f>
        <v>15.866885663130169</v>
      </c>
    </row>
    <row r="115" spans="1:10" x14ac:dyDescent="0.25">
      <c r="A115" s="56">
        <v>2012</v>
      </c>
      <c r="B115" s="82" t="str">
        <f>IF([1]BG!B116="", "", [1]BG!B116)</f>
        <v>:</v>
      </c>
      <c r="C115" s="82">
        <f>IF([1]BG!C116="", "", [1]BG!C116)</f>
        <v>21.365730817685424</v>
      </c>
      <c r="D115" s="82">
        <f>IF([1]BG!D116="", "", [1]BG!D116)</f>
        <v>18.684433373394757</v>
      </c>
      <c r="E115" s="127">
        <f>IF([1]BG!E116="", "", [1]BG!E116)</f>
        <v>21.863074464268241</v>
      </c>
      <c r="F115" s="127">
        <f>IF([1]BG!F116="", "", [1]BG!F116)</f>
        <v>18.20605387392391</v>
      </c>
      <c r="G115" s="127">
        <f>IF([1]BG!G116="", "", [1]BG!G116)</f>
        <v>18.42981496456262</v>
      </c>
      <c r="H115" s="127">
        <f>IF([1]BG!H116="", "", [1]BG!H116)</f>
        <v>17.270383363624838</v>
      </c>
      <c r="I115" s="127">
        <f>IF([1]BG!I116="", "", [1]BG!I116)</f>
        <v>19.703440387732766</v>
      </c>
      <c r="J115" s="127">
        <f>IF([1]BG!J116="", "", [1]BG!J116)</f>
        <v>16.770327325555002</v>
      </c>
    </row>
    <row r="116" spans="1:10" x14ac:dyDescent="0.25">
      <c r="A116" s="56">
        <v>2013</v>
      </c>
      <c r="B116" s="82" t="str">
        <f>IF([1]BG!B117="", "", [1]BG!B117)</f>
        <v>:</v>
      </c>
      <c r="C116" s="82" t="str">
        <f>IF([1]BG!C117="", "", [1]BG!C117)</f>
        <v>:</v>
      </c>
      <c r="D116" s="82" t="str">
        <f>IF([1]BG!D117="", "", [1]BG!D117)</f>
        <v>:</v>
      </c>
      <c r="E116" s="127" t="str">
        <f>IF([1]BG!E117="", "", [1]BG!E117)</f>
        <v>:</v>
      </c>
      <c r="F116" s="127" t="str">
        <f>IF([1]BG!F117="", "", [1]BG!F117)</f>
        <v>:</v>
      </c>
      <c r="G116" s="127" t="str">
        <f>IF([1]BG!G117="", "", [1]BG!G117)</f>
        <v>:</v>
      </c>
      <c r="H116" s="127" t="str">
        <f>IF([1]BG!H117="", "", [1]BG!H117)</f>
        <v>:</v>
      </c>
      <c r="I116" s="127" t="str">
        <f>IF([1]BG!I117="", "", [1]BG!I117)</f>
        <v>:</v>
      </c>
      <c r="J116" s="127" t="str">
        <f>IF([1]BG!J117="", "", [1]BG!J117)</f>
        <v>:</v>
      </c>
    </row>
    <row r="117" spans="1:10" x14ac:dyDescent="0.25">
      <c r="A117" s="55" t="s">
        <v>42</v>
      </c>
      <c r="B117" s="82" t="str">
        <f>IF([1]BG!B118="", "", [1]BG!B118)</f>
        <v/>
      </c>
      <c r="C117" s="82" t="str">
        <f>IF([1]BG!C118="", "", [1]BG!C118)</f>
        <v/>
      </c>
      <c r="D117" s="82" t="str">
        <f>IF([1]BG!D118="", "", [1]BG!D118)</f>
        <v/>
      </c>
      <c r="E117" s="127" t="str">
        <f>IF([1]BG!E118="", "", [1]BG!E118)</f>
        <v/>
      </c>
      <c r="F117" s="127" t="str">
        <f>IF([1]BG!F118="", "", [1]BG!F118)</f>
        <v/>
      </c>
      <c r="G117" s="127" t="str">
        <f>IF([1]BG!G118="", "", [1]BG!G118)</f>
        <v/>
      </c>
      <c r="H117" s="127" t="str">
        <f>IF([1]BG!H118="", "", [1]BG!H118)</f>
        <v/>
      </c>
      <c r="I117" s="127" t="str">
        <f>IF([1]BG!I118="", "", [1]BG!I118)</f>
        <v/>
      </c>
      <c r="J117" s="127" t="str">
        <f>IF([1]BG!J118="", "", [1]BG!J118)</f>
        <v/>
      </c>
    </row>
    <row r="118" spans="1:10" x14ac:dyDescent="0.25">
      <c r="A118" s="89" t="s">
        <v>43</v>
      </c>
      <c r="B118" s="82">
        <f>IF([1]BG!B119="", "", [1]BG!B119)</f>
        <v>1.8109836087751452</v>
      </c>
      <c r="C118" s="82">
        <f>IF([1]BG!C119="", "", [1]BG!C119)</f>
        <v>0.71885374034181837</v>
      </c>
      <c r="D118" s="82">
        <f>IF([1]BG!D119="", "", [1]BG!D119)</f>
        <v>0.46593816325359955</v>
      </c>
      <c r="E118" s="127">
        <f>IF([1]BG!E119="", "", [1]BG!E119)</f>
        <v>9.7674418604651161E-2</v>
      </c>
      <c r="F118" s="127">
        <f>IF([1]BG!F119="", "", [1]BG!F119)</f>
        <v>0.2</v>
      </c>
      <c r="G118" s="127">
        <f>IF([1]BG!G119="", "", [1]BG!G119)</f>
        <v>0.17502507522567703</v>
      </c>
      <c r="H118" s="127">
        <f>IF([1]BG!H119="", "", [1]BG!H119)</f>
        <v>0.1511759581881533</v>
      </c>
      <c r="I118" s="127">
        <f>IF([1]BG!I119="", "", [1]BG!I119)</f>
        <v>0.96838278931750743</v>
      </c>
      <c r="J118" s="127">
        <f>IF([1]BG!J119="", "", [1]BG!J119)</f>
        <v>0.12864761904761904</v>
      </c>
    </row>
    <row r="119" spans="1:10" x14ac:dyDescent="0.25">
      <c r="A119" s="89">
        <v>2006</v>
      </c>
      <c r="B119" s="82">
        <f>IF([1]BG!B120="", "", [1]BG!B120)</f>
        <v>1.7791486750503052</v>
      </c>
      <c r="C119" s="82">
        <f>IF([1]BG!C120="", "", [1]BG!C120)</f>
        <v>0.74945446491965151</v>
      </c>
      <c r="D119" s="82">
        <f>IF([1]BG!D120="", "", [1]BG!D120)</f>
        <v>0.44312979890310783</v>
      </c>
      <c r="E119" s="127">
        <f>IF([1]BG!E120="", "", [1]BG!E120)</f>
        <v>0.13256410256410256</v>
      </c>
      <c r="F119" s="127">
        <f>IF([1]BG!F120="", "", [1]BG!F120)</f>
        <v>0.10113774888256806</v>
      </c>
      <c r="G119" s="127">
        <f>IF([1]BG!G120="", "", [1]BG!G120)</f>
        <v>0.24756215692605749</v>
      </c>
      <c r="H119" s="127">
        <f>IF([1]BG!H120="", "", [1]BG!H120)</f>
        <v>0.14208428246013668</v>
      </c>
      <c r="I119" s="127">
        <f>IF([1]BG!I120="", "", [1]BG!I120)</f>
        <v>0.82628455146684754</v>
      </c>
      <c r="J119" s="127">
        <f>IF([1]BG!J120="", "", [1]BG!J120)</f>
        <v>0.13261761158021712</v>
      </c>
    </row>
    <row r="120" spans="1:10" x14ac:dyDescent="0.25">
      <c r="A120" s="89">
        <v>2011</v>
      </c>
      <c r="B120" s="82">
        <f>IF([1]BG!B121="", "", [1]BG!B121)</f>
        <v>1.9753761442440207</v>
      </c>
      <c r="C120" s="82">
        <f>IF([1]BG!C121="", "", [1]BG!C121)</f>
        <v>0.9579899154789363</v>
      </c>
      <c r="D120" s="82">
        <f>IF([1]BG!D121="", "", [1]BG!D121)</f>
        <v>0.53628860944939571</v>
      </c>
      <c r="E120" s="127">
        <f>IF([1]BG!E121="", "", [1]BG!E121)</f>
        <v>0.12435549525101765</v>
      </c>
      <c r="F120" s="127">
        <f>IF([1]BG!F121="", "", [1]BG!F121)</f>
        <v>0.12590062111801245</v>
      </c>
      <c r="G120" s="127">
        <f>IF([1]BG!G121="", "", [1]BG!G121)</f>
        <v>0.20776810265811185</v>
      </c>
      <c r="H120" s="127">
        <f>IF([1]BG!H121="", "", [1]BG!H121)</f>
        <v>0.14489542348312279</v>
      </c>
      <c r="I120" s="127">
        <f>IF([1]BG!I121="", "", [1]BG!I121)</f>
        <v>0.92907972986594101</v>
      </c>
      <c r="J120" s="127">
        <f>IF([1]BG!J121="", "", [1]BG!J121)</f>
        <v>0.20001738525730184</v>
      </c>
    </row>
    <row r="121" spans="1:10" x14ac:dyDescent="0.25">
      <c r="A121" s="89">
        <v>2013</v>
      </c>
      <c r="B121" s="82">
        <f>IF([1]BG!B122="", "", [1]BG!B122)</f>
        <v>2.0301071149907908</v>
      </c>
      <c r="C121" s="82">
        <f>IF([1]BG!C122="", "", [1]BG!C122)</f>
        <v>1.0620749224710337</v>
      </c>
      <c r="D121" s="82">
        <f>IF([1]BG!D122="", "", [1]BG!D122)</f>
        <v>0.63641916396258824</v>
      </c>
      <c r="E121" s="127">
        <f>IF([1]BG!E122="", "", [1]BG!E122)</f>
        <v>0.18488647915960693</v>
      </c>
      <c r="F121" s="127">
        <f>IF([1]BG!F122="", "", [1]BG!F122)</f>
        <v>0.14657694558221182</v>
      </c>
      <c r="G121" s="127">
        <f>IF([1]BG!G122="", "", [1]BG!G122)</f>
        <v>0.3335599912261461</v>
      </c>
      <c r="H121" s="127">
        <f>IF([1]BG!H122="", "", [1]BG!H122)</f>
        <v>0.163396299151889</v>
      </c>
      <c r="I121" s="127">
        <f>IF([1]BG!I122="", "", [1]BG!I122)</f>
        <v>1.1068823263067866</v>
      </c>
      <c r="J121" s="127">
        <f>IF([1]BG!J122="", "", [1]BG!J122)</f>
        <v>0.21238384862307821</v>
      </c>
    </row>
    <row r="122" spans="1:10" x14ac:dyDescent="0.25">
      <c r="A122" s="89"/>
      <c r="B122" s="87"/>
      <c r="C122" s="87"/>
      <c r="D122" s="87"/>
      <c r="E122" s="90"/>
      <c r="F122" s="87"/>
      <c r="G122" s="87"/>
      <c r="H122" s="87"/>
      <c r="I122" s="87"/>
      <c r="J122" s="87"/>
    </row>
    <row r="123" spans="1:10" x14ac:dyDescent="0.25">
      <c r="A123" s="58" t="s">
        <v>44</v>
      </c>
      <c r="B123" s="74"/>
      <c r="C123" s="74"/>
      <c r="D123" s="74"/>
      <c r="E123" s="75"/>
      <c r="F123" s="87"/>
      <c r="G123" s="87"/>
      <c r="H123" s="87"/>
      <c r="I123" s="87"/>
      <c r="J123" s="87"/>
    </row>
    <row r="124" spans="1:10" x14ac:dyDescent="0.25">
      <c r="A124" s="91"/>
      <c r="B124" s="76"/>
      <c r="C124" s="76"/>
      <c r="D124" s="76"/>
      <c r="E124" s="75"/>
      <c r="F124" s="87"/>
      <c r="G124" s="87"/>
      <c r="H124" s="87"/>
      <c r="I124" s="87"/>
      <c r="J124" s="87"/>
    </row>
    <row r="125" spans="1:10" x14ac:dyDescent="0.25">
      <c r="A125" s="91"/>
      <c r="B125" s="76"/>
      <c r="C125" s="76"/>
      <c r="D125" s="76"/>
      <c r="E125" s="75"/>
      <c r="F125" s="87"/>
      <c r="G125" s="87"/>
      <c r="H125" s="87"/>
      <c r="I125" s="87"/>
      <c r="J125" s="87"/>
    </row>
    <row r="126" spans="1:10" x14ac:dyDescent="0.25">
      <c r="A126" s="91"/>
      <c r="B126" s="76"/>
      <c r="C126" s="76"/>
      <c r="D126" s="76"/>
      <c r="E126" s="75"/>
      <c r="F126" s="87"/>
      <c r="G126" s="87"/>
      <c r="H126" s="87"/>
      <c r="I126" s="87"/>
      <c r="J126" s="87"/>
    </row>
    <row r="127" spans="1:10" x14ac:dyDescent="0.25">
      <c r="A127" s="91"/>
      <c r="B127" s="76"/>
      <c r="C127" s="76"/>
      <c r="D127" s="76"/>
      <c r="E127" s="75"/>
      <c r="F127" s="87"/>
      <c r="G127" s="87"/>
      <c r="H127" s="87"/>
      <c r="I127" s="87"/>
      <c r="J127" s="87"/>
    </row>
    <row r="128" spans="1:10" x14ac:dyDescent="0.25">
      <c r="A128" s="91"/>
      <c r="B128" s="76"/>
      <c r="C128" s="76"/>
      <c r="D128" s="76"/>
      <c r="E128" s="75"/>
      <c r="F128" s="87"/>
      <c r="G128" s="87"/>
      <c r="H128" s="87"/>
      <c r="I128" s="87"/>
      <c r="J128" s="87"/>
    </row>
    <row r="129" spans="1:10" x14ac:dyDescent="0.25">
      <c r="A129" s="91"/>
      <c r="B129" s="76"/>
      <c r="C129" s="76"/>
      <c r="D129" s="76"/>
      <c r="E129" s="75"/>
      <c r="F129" s="87"/>
      <c r="G129" s="87"/>
      <c r="H129" s="87"/>
      <c r="I129" s="87"/>
      <c r="J129" s="87"/>
    </row>
    <row r="130" spans="1:10" x14ac:dyDescent="0.25">
      <c r="A130" s="91"/>
      <c r="B130" s="76"/>
      <c r="C130" s="76"/>
      <c r="D130" s="76"/>
      <c r="E130" s="75"/>
      <c r="F130" s="87"/>
      <c r="G130" s="87"/>
      <c r="H130" s="87"/>
      <c r="I130" s="87"/>
      <c r="J130" s="87"/>
    </row>
    <row r="131" spans="1:10" x14ac:dyDescent="0.25">
      <c r="A131" s="91"/>
      <c r="B131" s="76"/>
      <c r="C131" s="76"/>
      <c r="D131" s="76"/>
      <c r="E131" s="75"/>
      <c r="F131" s="87"/>
      <c r="G131" s="87"/>
      <c r="H131" s="87"/>
      <c r="I131" s="87"/>
      <c r="J131" s="87"/>
    </row>
    <row r="132" spans="1:10" x14ac:dyDescent="0.25">
      <c r="A132" s="91"/>
      <c r="B132" s="76"/>
      <c r="C132" s="76"/>
      <c r="D132" s="76"/>
      <c r="E132" s="75"/>
      <c r="F132" s="87"/>
      <c r="G132" s="87"/>
      <c r="H132" s="87"/>
      <c r="I132" s="87"/>
      <c r="J132" s="87"/>
    </row>
    <row r="133" spans="1:10" x14ac:dyDescent="0.25">
      <c r="A133" s="91"/>
      <c r="B133" s="76"/>
      <c r="C133" s="76"/>
      <c r="D133" s="76"/>
      <c r="E133" s="75"/>
      <c r="F133" s="87"/>
      <c r="G133" s="87"/>
      <c r="H133" s="87"/>
      <c r="I133" s="87"/>
      <c r="J133" s="87"/>
    </row>
    <row r="134" spans="1:10" x14ac:dyDescent="0.25">
      <c r="A134" s="91"/>
      <c r="B134" s="76"/>
      <c r="C134" s="76"/>
      <c r="D134" s="76"/>
      <c r="E134" s="75"/>
      <c r="F134" s="87"/>
      <c r="G134" s="87"/>
      <c r="H134" s="87"/>
      <c r="I134" s="87"/>
      <c r="J134" s="87"/>
    </row>
    <row r="135" spans="1:10" x14ac:dyDescent="0.25">
      <c r="A135" s="91"/>
      <c r="B135" s="76"/>
      <c r="C135" s="76"/>
      <c r="D135" s="76"/>
      <c r="E135" s="75"/>
      <c r="F135" s="87"/>
      <c r="G135" s="87"/>
      <c r="H135" s="87"/>
      <c r="I135" s="87"/>
      <c r="J135" s="87"/>
    </row>
    <row r="136" spans="1:10" x14ac:dyDescent="0.25">
      <c r="A136" s="91"/>
      <c r="B136" s="76"/>
      <c r="C136" s="76"/>
      <c r="D136" s="76"/>
      <c r="E136" s="75"/>
      <c r="F136" s="87"/>
      <c r="G136" s="87"/>
      <c r="H136" s="87"/>
      <c r="I136" s="87"/>
      <c r="J136" s="87"/>
    </row>
    <row r="137" spans="1:10" x14ac:dyDescent="0.25">
      <c r="A137" s="91"/>
      <c r="B137" s="76"/>
      <c r="C137" s="76"/>
      <c r="D137" s="76"/>
      <c r="E137" s="75"/>
      <c r="F137" s="87"/>
      <c r="G137" s="87"/>
      <c r="H137" s="87"/>
      <c r="I137" s="87"/>
      <c r="J137" s="87"/>
    </row>
    <row r="138" spans="1:10" x14ac:dyDescent="0.25">
      <c r="A138" s="91"/>
      <c r="B138" s="76"/>
      <c r="C138" s="76"/>
      <c r="D138" s="76"/>
      <c r="E138" s="75"/>
      <c r="F138" s="87"/>
      <c r="G138" s="87"/>
      <c r="H138" s="87"/>
      <c r="I138" s="87"/>
      <c r="J138" s="87"/>
    </row>
    <row r="139" spans="1:10" x14ac:dyDescent="0.25">
      <c r="A139" s="91"/>
      <c r="B139" s="76"/>
      <c r="C139" s="76"/>
      <c r="D139" s="76"/>
      <c r="E139" s="75"/>
      <c r="F139" s="87"/>
      <c r="G139" s="87"/>
      <c r="H139" s="87"/>
      <c r="I139" s="87"/>
      <c r="J139" s="87"/>
    </row>
    <row r="140" spans="1:10" x14ac:dyDescent="0.25">
      <c r="A140" s="91"/>
      <c r="B140" s="76"/>
      <c r="C140" s="76"/>
      <c r="D140" s="76"/>
      <c r="E140" s="75"/>
      <c r="F140" s="87"/>
      <c r="G140" s="87"/>
      <c r="H140" s="87"/>
      <c r="I140" s="87"/>
      <c r="J140" s="87"/>
    </row>
    <row r="141" spans="1:10" x14ac:dyDescent="0.25">
      <c r="A141" s="91"/>
      <c r="B141" s="76"/>
      <c r="C141" s="76"/>
      <c r="D141" s="76"/>
      <c r="E141" s="75"/>
      <c r="F141" s="87"/>
      <c r="G141" s="87"/>
      <c r="H141" s="87"/>
      <c r="I141" s="87"/>
      <c r="J141" s="87"/>
    </row>
    <row r="142" spans="1:10" x14ac:dyDescent="0.25">
      <c r="A142" s="91"/>
      <c r="B142" s="76"/>
      <c r="C142" s="76"/>
      <c r="D142" s="76"/>
      <c r="E142" s="75"/>
      <c r="F142" s="87"/>
      <c r="G142" s="87"/>
      <c r="H142" s="87"/>
      <c r="I142" s="87"/>
      <c r="J142" s="87"/>
    </row>
    <row r="143" spans="1:10" x14ac:dyDescent="0.25">
      <c r="A143" s="91"/>
      <c r="B143" s="76"/>
      <c r="C143" s="76"/>
      <c r="D143" s="76"/>
      <c r="E143" s="75"/>
      <c r="F143" s="87"/>
      <c r="G143" s="87"/>
      <c r="H143" s="87"/>
      <c r="I143" s="87"/>
      <c r="J143" s="87"/>
    </row>
    <row r="144" spans="1:10" x14ac:dyDescent="0.25">
      <c r="A144" s="91"/>
      <c r="B144" s="76"/>
      <c r="C144" s="76"/>
      <c r="D144" s="76"/>
      <c r="E144" s="75"/>
      <c r="F144" s="87"/>
      <c r="G144" s="87"/>
      <c r="H144" s="87"/>
      <c r="I144" s="87"/>
      <c r="J144" s="87"/>
    </row>
    <row r="145" spans="1:10" x14ac:dyDescent="0.25">
      <c r="A145" s="91"/>
      <c r="B145" s="76"/>
      <c r="C145" s="76"/>
      <c r="D145" s="76"/>
      <c r="E145" s="75"/>
      <c r="F145" s="87"/>
      <c r="G145" s="87"/>
      <c r="H145" s="87"/>
      <c r="I145" s="87"/>
      <c r="J145" s="87"/>
    </row>
    <row r="146" spans="1:10" x14ac:dyDescent="0.25">
      <c r="A146" s="91"/>
      <c r="B146" s="76"/>
      <c r="C146" s="76"/>
      <c r="D146" s="76"/>
      <c r="E146" s="75"/>
      <c r="F146" s="87"/>
      <c r="G146" s="87"/>
      <c r="H146" s="87"/>
      <c r="I146" s="87"/>
      <c r="J146" s="87"/>
    </row>
    <row r="147" spans="1:10" x14ac:dyDescent="0.25">
      <c r="A147" s="91"/>
      <c r="B147" s="76"/>
      <c r="C147" s="76"/>
      <c r="D147" s="76"/>
      <c r="E147" s="75"/>
      <c r="F147" s="87"/>
      <c r="G147" s="87"/>
      <c r="H147" s="87"/>
      <c r="I147" s="87"/>
      <c r="J147" s="87"/>
    </row>
    <row r="148" spans="1:10" x14ac:dyDescent="0.25">
      <c r="A148" s="91"/>
      <c r="B148" s="76"/>
      <c r="C148" s="76"/>
      <c r="D148" s="76"/>
      <c r="E148" s="75"/>
      <c r="F148" s="87"/>
      <c r="G148" s="87"/>
      <c r="H148" s="87"/>
      <c r="I148" s="87"/>
      <c r="J148" s="87"/>
    </row>
    <row r="149" spans="1:10" x14ac:dyDescent="0.25">
      <c r="A149" s="91"/>
      <c r="B149" s="76"/>
      <c r="C149" s="76"/>
      <c r="D149" s="76"/>
      <c r="E149" s="75"/>
      <c r="F149" s="87"/>
      <c r="G149" s="87"/>
      <c r="H149" s="87"/>
      <c r="I149" s="87"/>
      <c r="J149" s="87"/>
    </row>
    <row r="150" spans="1:10" x14ac:dyDescent="0.25">
      <c r="A150" s="91"/>
      <c r="B150" s="76"/>
      <c r="C150" s="76"/>
      <c r="D150" s="76"/>
      <c r="E150" s="75"/>
      <c r="F150" s="87"/>
      <c r="G150" s="87"/>
      <c r="H150" s="87"/>
      <c r="I150" s="87"/>
      <c r="J150" s="87"/>
    </row>
    <row r="151" spans="1:10" x14ac:dyDescent="0.25">
      <c r="A151" s="91"/>
      <c r="B151" s="76"/>
      <c r="C151" s="76"/>
      <c r="D151" s="76"/>
      <c r="E151" s="75"/>
      <c r="F151" s="87"/>
      <c r="G151" s="87"/>
      <c r="H151" s="87"/>
      <c r="I151" s="87"/>
      <c r="J151" s="87"/>
    </row>
    <row r="152" spans="1:10" x14ac:dyDescent="0.25">
      <c r="A152" s="91"/>
      <c r="B152" s="76"/>
      <c r="C152" s="76"/>
      <c r="D152" s="76"/>
      <c r="E152" s="75"/>
    </row>
    <row r="153" spans="1:10" x14ac:dyDescent="0.25">
      <c r="A153" s="91"/>
      <c r="B153" s="76"/>
      <c r="C153" s="76"/>
      <c r="D153" s="76"/>
      <c r="E153" s="75"/>
      <c r="F153" s="58"/>
      <c r="G153" s="58"/>
      <c r="H153" s="58"/>
      <c r="I153" s="58"/>
      <c r="J153" s="58"/>
    </row>
    <row r="154" spans="1:10" x14ac:dyDescent="0.25">
      <c r="A154" s="91"/>
      <c r="B154" s="76"/>
      <c r="C154" s="76"/>
      <c r="D154" s="76"/>
      <c r="E154" s="75"/>
      <c r="F154" s="76"/>
      <c r="G154" s="76"/>
      <c r="H154" s="76"/>
      <c r="I154" s="76"/>
      <c r="J154" s="76"/>
    </row>
    <row r="155" spans="1:10" x14ac:dyDescent="0.25">
      <c r="A155" s="91"/>
      <c r="B155" s="76"/>
      <c r="C155" s="76"/>
      <c r="D155" s="76"/>
      <c r="E155" s="75"/>
      <c r="F155" s="90"/>
      <c r="G155" s="90"/>
      <c r="H155" s="90"/>
      <c r="I155" s="90"/>
      <c r="J155" s="90"/>
    </row>
    <row r="156" spans="1:10" x14ac:dyDescent="0.25">
      <c r="A156" s="91"/>
      <c r="B156" s="76"/>
      <c r="C156" s="76"/>
      <c r="D156" s="76"/>
      <c r="E156" s="75"/>
      <c r="F156" s="90"/>
      <c r="G156" s="90"/>
      <c r="H156" s="90"/>
      <c r="I156" s="90"/>
      <c r="J156" s="90"/>
    </row>
    <row r="157" spans="1:10" x14ac:dyDescent="0.25">
      <c r="A157" s="91"/>
      <c r="B157" s="76"/>
      <c r="C157" s="76"/>
      <c r="D157" s="76"/>
      <c r="E157" s="75"/>
      <c r="F157" s="90"/>
      <c r="G157" s="90"/>
      <c r="H157" s="90"/>
      <c r="I157" s="90"/>
      <c r="J157" s="90"/>
    </row>
    <row r="158" spans="1:10" x14ac:dyDescent="0.25">
      <c r="A158" s="91"/>
      <c r="B158" s="76"/>
      <c r="C158" s="76"/>
      <c r="D158" s="76"/>
      <c r="E158" s="75"/>
      <c r="F158" s="90"/>
      <c r="G158" s="90"/>
      <c r="H158" s="90"/>
      <c r="I158" s="90"/>
      <c r="J158" s="90"/>
    </row>
    <row r="159" spans="1:10" x14ac:dyDescent="0.25">
      <c r="A159" s="91"/>
      <c r="B159" s="76"/>
      <c r="C159" s="76"/>
      <c r="D159" s="76"/>
      <c r="E159" s="75"/>
      <c r="F159" s="76"/>
      <c r="G159" s="76"/>
      <c r="H159" s="76"/>
      <c r="I159" s="76"/>
      <c r="J159" s="76"/>
    </row>
    <row r="160" spans="1:10" x14ac:dyDescent="0.25">
      <c r="A160" s="91"/>
      <c r="B160" s="76"/>
      <c r="C160" s="76"/>
      <c r="D160" s="76"/>
      <c r="E160" s="75"/>
      <c r="F160" s="76"/>
      <c r="G160" s="76"/>
      <c r="H160" s="76"/>
      <c r="I160" s="76"/>
      <c r="J160" s="76"/>
    </row>
    <row r="161" spans="1:10" x14ac:dyDescent="0.25">
      <c r="A161" s="91"/>
      <c r="B161" s="76"/>
      <c r="C161" s="76"/>
      <c r="D161" s="76"/>
      <c r="E161" s="75"/>
      <c r="F161" s="76"/>
      <c r="G161" s="76"/>
      <c r="H161" s="76"/>
      <c r="I161" s="76"/>
      <c r="J161" s="76"/>
    </row>
    <row r="162" spans="1:10" x14ac:dyDescent="0.25">
      <c r="A162" s="91"/>
      <c r="B162" s="76"/>
      <c r="C162" s="76"/>
      <c r="D162" s="76"/>
      <c r="E162" s="75"/>
      <c r="F162" s="76"/>
      <c r="G162" s="76"/>
      <c r="H162" s="76"/>
      <c r="I162" s="76"/>
      <c r="J162" s="76"/>
    </row>
    <row r="163" spans="1:10" x14ac:dyDescent="0.25">
      <c r="A163" s="91"/>
      <c r="B163" s="76"/>
      <c r="C163" s="76"/>
      <c r="D163" s="76"/>
      <c r="E163" s="75"/>
      <c r="F163" s="76"/>
      <c r="G163" s="76"/>
      <c r="H163" s="76"/>
      <c r="I163" s="76"/>
      <c r="J163" s="76"/>
    </row>
    <row r="164" spans="1:10" x14ac:dyDescent="0.25">
      <c r="A164" s="91"/>
      <c r="B164" s="76"/>
      <c r="C164" s="76"/>
      <c r="D164" s="76"/>
      <c r="E164" s="75"/>
      <c r="F164" s="76"/>
      <c r="G164" s="76"/>
      <c r="H164" s="76"/>
      <c r="I164" s="76"/>
      <c r="J164" s="76"/>
    </row>
    <row r="165" spans="1:10" x14ac:dyDescent="0.25">
      <c r="A165" s="91"/>
      <c r="B165" s="76"/>
      <c r="C165" s="76"/>
      <c r="D165" s="76"/>
      <c r="E165" s="75"/>
      <c r="F165" s="76"/>
      <c r="G165" s="76"/>
      <c r="H165" s="76"/>
      <c r="I165" s="76"/>
      <c r="J165" s="76"/>
    </row>
    <row r="166" spans="1:10" x14ac:dyDescent="0.25">
      <c r="A166" s="91"/>
      <c r="B166" s="76"/>
      <c r="C166" s="76"/>
      <c r="D166" s="76"/>
      <c r="E166" s="75"/>
      <c r="F166" s="76"/>
      <c r="G166" s="76"/>
      <c r="H166" s="76"/>
      <c r="I166" s="76"/>
      <c r="J166" s="76"/>
    </row>
    <row r="167" spans="1:10" x14ac:dyDescent="0.25">
      <c r="A167" s="91"/>
      <c r="B167" s="76"/>
      <c r="C167" s="76"/>
      <c r="D167" s="76"/>
      <c r="E167" s="75"/>
      <c r="F167" s="76"/>
      <c r="G167" s="76"/>
      <c r="H167" s="76"/>
      <c r="I167" s="76"/>
      <c r="J167" s="76"/>
    </row>
    <row r="168" spans="1:10" x14ac:dyDescent="0.25">
      <c r="A168" s="91"/>
      <c r="B168" s="76"/>
      <c r="C168" s="76"/>
      <c r="D168" s="76"/>
      <c r="E168" s="75"/>
      <c r="F168" s="76"/>
      <c r="G168" s="76"/>
      <c r="H168" s="76"/>
      <c r="I168" s="76"/>
      <c r="J168" s="76"/>
    </row>
    <row r="169" spans="1:10" x14ac:dyDescent="0.25">
      <c r="A169" s="91"/>
      <c r="B169" s="76"/>
      <c r="C169" s="76"/>
      <c r="D169" s="76"/>
      <c r="E169" s="75"/>
      <c r="F169" s="76"/>
      <c r="G169" s="76"/>
      <c r="H169" s="76"/>
      <c r="I169" s="76"/>
      <c r="J169" s="76"/>
    </row>
    <row r="170" spans="1:10" x14ac:dyDescent="0.25">
      <c r="A170" s="91"/>
      <c r="B170" s="76"/>
      <c r="C170" s="76"/>
      <c r="D170" s="76"/>
      <c r="E170" s="75"/>
      <c r="F170" s="76"/>
      <c r="G170" s="76"/>
      <c r="H170" s="76"/>
      <c r="I170" s="76"/>
      <c r="J170" s="76"/>
    </row>
    <row r="171" spans="1:10" x14ac:dyDescent="0.25">
      <c r="A171" s="91"/>
      <c r="B171" s="76"/>
      <c r="C171" s="76"/>
      <c r="D171" s="76"/>
      <c r="E171" s="75"/>
      <c r="F171" s="76"/>
      <c r="G171" s="76"/>
      <c r="H171" s="76"/>
      <c r="I171" s="76"/>
      <c r="J171" s="76"/>
    </row>
    <row r="172" spans="1:10" x14ac:dyDescent="0.25">
      <c r="A172" s="91"/>
      <c r="B172" s="76"/>
      <c r="C172" s="76"/>
      <c r="D172" s="76"/>
      <c r="E172" s="75"/>
      <c r="F172" s="76"/>
      <c r="G172" s="76"/>
      <c r="H172" s="76"/>
      <c r="I172" s="76"/>
      <c r="J172" s="76"/>
    </row>
    <row r="173" spans="1:10" x14ac:dyDescent="0.25">
      <c r="A173" s="91"/>
      <c r="B173" s="76"/>
      <c r="C173" s="76"/>
      <c r="D173" s="76"/>
      <c r="E173" s="75"/>
      <c r="F173" s="76"/>
      <c r="G173" s="76"/>
      <c r="H173" s="76"/>
      <c r="I173" s="76"/>
      <c r="J173" s="76"/>
    </row>
    <row r="174" spans="1:10" x14ac:dyDescent="0.25">
      <c r="A174" s="91"/>
      <c r="B174" s="76"/>
      <c r="C174" s="76"/>
      <c r="D174" s="76"/>
      <c r="E174" s="75"/>
      <c r="F174" s="76"/>
      <c r="G174" s="76"/>
      <c r="H174" s="76"/>
      <c r="I174" s="76"/>
      <c r="J174" s="76"/>
    </row>
    <row r="175" spans="1:10" x14ac:dyDescent="0.25">
      <c r="A175" s="91"/>
      <c r="B175" s="76"/>
      <c r="C175" s="76"/>
      <c r="D175" s="76"/>
      <c r="E175" s="75"/>
      <c r="F175" s="76"/>
      <c r="G175" s="76"/>
      <c r="H175" s="76"/>
      <c r="I175" s="76"/>
      <c r="J175" s="76"/>
    </row>
    <row r="176" spans="1:10" x14ac:dyDescent="0.25">
      <c r="A176" s="91"/>
      <c r="B176" s="76"/>
      <c r="C176" s="76"/>
      <c r="D176" s="76"/>
      <c r="E176" s="75"/>
      <c r="F176" s="76"/>
      <c r="G176" s="76"/>
      <c r="H176" s="76"/>
      <c r="I176" s="76"/>
      <c r="J176" s="76"/>
    </row>
    <row r="177" spans="1:10" x14ac:dyDescent="0.25">
      <c r="A177" s="91"/>
      <c r="B177" s="76"/>
      <c r="C177" s="76"/>
      <c r="D177" s="76"/>
      <c r="E177" s="75"/>
      <c r="F177" s="76"/>
      <c r="G177" s="76"/>
      <c r="H177" s="76"/>
      <c r="I177" s="76"/>
      <c r="J177" s="76"/>
    </row>
    <row r="178" spans="1:10" x14ac:dyDescent="0.25">
      <c r="A178" s="91"/>
      <c r="B178" s="76"/>
      <c r="C178" s="76"/>
      <c r="D178" s="76"/>
      <c r="E178" s="75"/>
      <c r="F178" s="76"/>
      <c r="G178" s="76"/>
      <c r="H178" s="76"/>
      <c r="I178" s="76"/>
      <c r="J178" s="76"/>
    </row>
    <row r="179" spans="1:10" x14ac:dyDescent="0.25">
      <c r="A179" s="91"/>
      <c r="B179" s="76"/>
      <c r="C179" s="76"/>
      <c r="D179" s="76"/>
      <c r="E179" s="75"/>
      <c r="F179" s="76"/>
      <c r="G179" s="76"/>
      <c r="H179" s="76"/>
      <c r="I179" s="76"/>
      <c r="J179" s="76"/>
    </row>
    <row r="180" spans="1:10" x14ac:dyDescent="0.25">
      <c r="A180" s="91"/>
      <c r="B180" s="76"/>
      <c r="C180" s="76"/>
      <c r="D180" s="76"/>
      <c r="E180" s="75"/>
      <c r="F180" s="76"/>
      <c r="G180" s="76"/>
      <c r="H180" s="76"/>
      <c r="I180" s="76"/>
      <c r="J180" s="76"/>
    </row>
    <row r="181" spans="1:10" x14ac:dyDescent="0.25">
      <c r="A181" s="91"/>
      <c r="B181" s="76"/>
      <c r="C181" s="76"/>
      <c r="D181" s="76"/>
      <c r="E181" s="75"/>
      <c r="F181" s="76"/>
      <c r="G181" s="76"/>
      <c r="H181" s="76"/>
      <c r="I181" s="76"/>
      <c r="J181" s="76"/>
    </row>
    <row r="182" spans="1:10" x14ac:dyDescent="0.25">
      <c r="A182" s="91"/>
      <c r="B182" s="76"/>
      <c r="C182" s="76"/>
      <c r="D182" s="76"/>
      <c r="E182" s="75"/>
      <c r="F182" s="76"/>
      <c r="G182" s="76"/>
      <c r="H182" s="76"/>
      <c r="I182" s="76"/>
      <c r="J182" s="76"/>
    </row>
    <row r="183" spans="1:10" x14ac:dyDescent="0.25">
      <c r="A183" s="91"/>
      <c r="B183" s="76"/>
      <c r="C183" s="76"/>
      <c r="D183" s="76"/>
      <c r="E183" s="75"/>
      <c r="F183" s="76"/>
      <c r="G183" s="76"/>
      <c r="H183" s="76"/>
      <c r="I183" s="76"/>
      <c r="J183" s="76"/>
    </row>
    <row r="184" spans="1:10" x14ac:dyDescent="0.25">
      <c r="A184" s="91"/>
      <c r="B184" s="76"/>
      <c r="C184" s="76"/>
      <c r="D184" s="76"/>
      <c r="E184" s="75"/>
      <c r="F184" s="76"/>
      <c r="G184" s="76"/>
      <c r="H184" s="76"/>
      <c r="I184" s="76"/>
      <c r="J184" s="76"/>
    </row>
    <row r="185" spans="1:10" x14ac:dyDescent="0.25">
      <c r="A185" s="91"/>
      <c r="B185" s="76"/>
      <c r="C185" s="76"/>
      <c r="D185" s="76"/>
      <c r="E185" s="75"/>
      <c r="F185" s="76"/>
      <c r="G185" s="76"/>
      <c r="H185" s="76"/>
      <c r="I185" s="76"/>
      <c r="J185" s="76"/>
    </row>
    <row r="186" spans="1:10" x14ac:dyDescent="0.25">
      <c r="A186" s="91"/>
      <c r="B186" s="76"/>
      <c r="C186" s="76"/>
      <c r="D186" s="76"/>
      <c r="E186" s="75"/>
      <c r="F186" s="76"/>
      <c r="G186" s="76"/>
      <c r="H186" s="76"/>
      <c r="I186" s="76"/>
      <c r="J186" s="76"/>
    </row>
    <row r="187" spans="1:10" x14ac:dyDescent="0.25">
      <c r="A187" s="91"/>
      <c r="B187" s="76"/>
      <c r="C187" s="76"/>
      <c r="D187" s="76"/>
      <c r="E187" s="75"/>
      <c r="F187" s="76"/>
      <c r="G187" s="76"/>
      <c r="H187" s="76"/>
      <c r="I187" s="76"/>
      <c r="J187" s="76"/>
    </row>
    <row r="188" spans="1:10" x14ac:dyDescent="0.25">
      <c r="A188" s="91"/>
      <c r="B188" s="76"/>
      <c r="C188" s="76"/>
      <c r="D188" s="76"/>
      <c r="E188" s="75"/>
      <c r="F188" s="76"/>
      <c r="G188" s="76"/>
      <c r="H188" s="76"/>
      <c r="I188" s="76"/>
      <c r="J188" s="76"/>
    </row>
    <row r="189" spans="1:10" x14ac:dyDescent="0.25">
      <c r="A189" s="91"/>
      <c r="B189" s="76"/>
      <c r="C189" s="76"/>
      <c r="D189" s="76"/>
      <c r="E189" s="75"/>
      <c r="F189" s="76"/>
      <c r="G189" s="76"/>
      <c r="H189" s="76"/>
      <c r="I189" s="76"/>
      <c r="J189" s="76"/>
    </row>
    <row r="190" spans="1:10" x14ac:dyDescent="0.25">
      <c r="A190" s="91"/>
      <c r="B190" s="76"/>
      <c r="C190" s="76"/>
      <c r="D190" s="76"/>
      <c r="E190" s="75"/>
      <c r="F190" s="76"/>
      <c r="G190" s="76"/>
      <c r="H190" s="76"/>
      <c r="I190" s="76"/>
      <c r="J190" s="76"/>
    </row>
    <row r="191" spans="1:10" x14ac:dyDescent="0.25">
      <c r="A191" s="91"/>
      <c r="B191" s="76"/>
      <c r="C191" s="76"/>
      <c r="D191" s="76"/>
      <c r="E191" s="75"/>
      <c r="F191" s="76"/>
      <c r="G191" s="76"/>
      <c r="H191" s="76"/>
      <c r="I191" s="76"/>
      <c r="J191" s="76"/>
    </row>
    <row r="192" spans="1:10" x14ac:dyDescent="0.25">
      <c r="A192" s="91"/>
      <c r="B192" s="76"/>
      <c r="C192" s="76"/>
      <c r="D192" s="76"/>
      <c r="E192" s="75"/>
      <c r="F192" s="76"/>
      <c r="G192" s="76"/>
      <c r="H192" s="76"/>
      <c r="I192" s="76"/>
      <c r="J192" s="76"/>
    </row>
    <row r="193" spans="1:10" x14ac:dyDescent="0.25">
      <c r="A193" s="91"/>
      <c r="B193" s="76"/>
      <c r="C193" s="76"/>
      <c r="D193" s="76"/>
      <c r="E193" s="75"/>
      <c r="F193" s="76"/>
      <c r="G193" s="76"/>
      <c r="H193" s="76"/>
      <c r="I193" s="76"/>
      <c r="J193" s="76"/>
    </row>
    <row r="194" spans="1:10" x14ac:dyDescent="0.25">
      <c r="A194" s="91"/>
      <c r="B194" s="76"/>
      <c r="C194" s="76"/>
      <c r="D194" s="76"/>
      <c r="E194" s="75"/>
      <c r="F194" s="76"/>
      <c r="G194" s="76"/>
      <c r="H194" s="76"/>
      <c r="I194" s="76"/>
      <c r="J194" s="76"/>
    </row>
    <row r="195" spans="1:10" x14ac:dyDescent="0.25">
      <c r="A195" s="91"/>
      <c r="B195" s="76"/>
      <c r="C195" s="76"/>
      <c r="D195" s="76"/>
      <c r="E195" s="75"/>
      <c r="F195" s="76"/>
      <c r="G195" s="76"/>
      <c r="H195" s="76"/>
      <c r="I195" s="76"/>
      <c r="J195" s="76"/>
    </row>
    <row r="196" spans="1:10" x14ac:dyDescent="0.25">
      <c r="A196" s="91"/>
      <c r="B196" s="76"/>
      <c r="C196" s="76"/>
      <c r="D196" s="76"/>
      <c r="E196" s="75"/>
      <c r="F196" s="76"/>
      <c r="G196" s="76"/>
      <c r="H196" s="76"/>
      <c r="I196" s="76"/>
      <c r="J196" s="76"/>
    </row>
    <row r="197" spans="1:10" x14ac:dyDescent="0.25">
      <c r="A197" s="91"/>
      <c r="B197" s="76"/>
      <c r="C197" s="76"/>
      <c r="D197" s="76"/>
      <c r="E197" s="75"/>
      <c r="F197" s="76"/>
      <c r="G197" s="76"/>
      <c r="H197" s="76"/>
      <c r="I197" s="76"/>
      <c r="J197" s="76"/>
    </row>
    <row r="198" spans="1:10" x14ac:dyDescent="0.25">
      <c r="A198" s="91"/>
      <c r="B198" s="76"/>
      <c r="C198" s="76"/>
      <c r="D198" s="76"/>
      <c r="E198" s="75"/>
      <c r="F198" s="76"/>
      <c r="G198" s="76"/>
      <c r="H198" s="76"/>
      <c r="I198" s="76"/>
      <c r="J198" s="76"/>
    </row>
    <row r="199" spans="1:10" x14ac:dyDescent="0.25">
      <c r="A199" s="91"/>
      <c r="B199" s="76"/>
      <c r="C199" s="76"/>
      <c r="D199" s="76"/>
      <c r="E199" s="75"/>
      <c r="F199" s="76"/>
      <c r="G199" s="76"/>
      <c r="H199" s="76"/>
      <c r="I199" s="76"/>
      <c r="J199" s="76"/>
    </row>
    <row r="200" spans="1:10" x14ac:dyDescent="0.25">
      <c r="A200" s="91"/>
      <c r="B200" s="76"/>
      <c r="C200" s="76"/>
      <c r="D200" s="76"/>
      <c r="E200" s="75"/>
      <c r="F200" s="76"/>
      <c r="G200" s="76"/>
      <c r="H200" s="76"/>
      <c r="I200" s="76"/>
      <c r="J200" s="76"/>
    </row>
    <row r="201" spans="1:10" x14ac:dyDescent="0.25">
      <c r="A201" s="91"/>
      <c r="B201" s="76"/>
      <c r="C201" s="76"/>
      <c r="D201" s="76"/>
      <c r="E201" s="75"/>
      <c r="F201" s="76"/>
      <c r="G201" s="76"/>
      <c r="H201" s="76"/>
      <c r="I201" s="76"/>
      <c r="J201" s="76"/>
    </row>
    <row r="202" spans="1:10" x14ac:dyDescent="0.25">
      <c r="A202" s="91"/>
      <c r="B202" s="76"/>
      <c r="C202" s="76"/>
      <c r="D202" s="76"/>
      <c r="E202" s="75"/>
      <c r="F202" s="76"/>
      <c r="G202" s="76"/>
      <c r="H202" s="76"/>
      <c r="I202" s="76"/>
      <c r="J202" s="76"/>
    </row>
    <row r="203" spans="1:10" x14ac:dyDescent="0.25">
      <c r="A203" s="91"/>
      <c r="B203" s="76"/>
      <c r="C203" s="76"/>
      <c r="D203" s="76"/>
      <c r="E203" s="75"/>
      <c r="F203" s="76"/>
      <c r="G203" s="76"/>
      <c r="H203" s="76"/>
      <c r="I203" s="76"/>
      <c r="J203" s="76"/>
    </row>
    <row r="204" spans="1:10" x14ac:dyDescent="0.25">
      <c r="A204" s="91"/>
      <c r="B204" s="76"/>
      <c r="C204" s="76"/>
      <c r="D204" s="76"/>
      <c r="E204" s="75"/>
      <c r="F204" s="76"/>
      <c r="G204" s="76"/>
      <c r="H204" s="76"/>
      <c r="I204" s="76"/>
      <c r="J204" s="76"/>
    </row>
    <row r="205" spans="1:10" x14ac:dyDescent="0.25">
      <c r="A205" s="91"/>
      <c r="B205" s="76"/>
      <c r="C205" s="76"/>
      <c r="D205" s="76"/>
      <c r="E205" s="75"/>
      <c r="F205" s="76"/>
      <c r="G205" s="76"/>
      <c r="H205" s="76"/>
      <c r="I205" s="76"/>
      <c r="J205" s="76"/>
    </row>
    <row r="206" spans="1:10" x14ac:dyDescent="0.25">
      <c r="A206" s="91"/>
      <c r="B206" s="76"/>
      <c r="C206" s="76"/>
      <c r="D206" s="76"/>
      <c r="E206" s="75"/>
      <c r="F206" s="76"/>
      <c r="G206" s="76"/>
      <c r="H206" s="76"/>
      <c r="I206" s="76"/>
      <c r="J206" s="76"/>
    </row>
    <row r="207" spans="1:10" x14ac:dyDescent="0.25">
      <c r="A207" s="91"/>
      <c r="B207" s="76"/>
      <c r="C207" s="76"/>
      <c r="D207" s="76"/>
      <c r="E207" s="75"/>
      <c r="F207" s="76"/>
      <c r="G207" s="76"/>
      <c r="H207" s="76"/>
      <c r="I207" s="76"/>
      <c r="J207" s="76"/>
    </row>
    <row r="208" spans="1:10" x14ac:dyDescent="0.25">
      <c r="A208" s="91"/>
      <c r="B208" s="76"/>
      <c r="C208" s="76"/>
      <c r="D208" s="76"/>
      <c r="E208" s="75"/>
      <c r="F208" s="76"/>
      <c r="G208" s="76"/>
      <c r="H208" s="76"/>
      <c r="I208" s="76"/>
      <c r="J208" s="76"/>
    </row>
    <row r="209" spans="1:10" x14ac:dyDescent="0.25">
      <c r="A209" s="91"/>
      <c r="B209" s="76"/>
      <c r="C209" s="76"/>
      <c r="D209" s="76"/>
      <c r="E209" s="75"/>
      <c r="F209" s="76"/>
      <c r="G209" s="76"/>
      <c r="H209" s="76"/>
      <c r="I209" s="76"/>
      <c r="J209" s="76"/>
    </row>
    <row r="210" spans="1:10" x14ac:dyDescent="0.25">
      <c r="A210" s="91"/>
      <c r="B210" s="76"/>
      <c r="C210" s="76"/>
      <c r="D210" s="76"/>
      <c r="E210" s="75"/>
      <c r="F210" s="76"/>
      <c r="G210" s="76"/>
      <c r="H210" s="76"/>
      <c r="I210" s="76"/>
      <c r="J210" s="76"/>
    </row>
    <row r="211" spans="1:10" x14ac:dyDescent="0.25">
      <c r="A211" s="91"/>
      <c r="B211" s="76"/>
      <c r="C211" s="76"/>
      <c r="D211" s="76"/>
      <c r="E211" s="75"/>
      <c r="F211" s="76"/>
      <c r="G211" s="76"/>
      <c r="H211" s="76"/>
      <c r="I211" s="76"/>
      <c r="J211" s="76"/>
    </row>
    <row r="212" spans="1:10" x14ac:dyDescent="0.25">
      <c r="A212" s="91"/>
      <c r="B212" s="76"/>
      <c r="C212" s="76"/>
      <c r="D212" s="76"/>
      <c r="E212" s="75"/>
      <c r="F212" s="76"/>
      <c r="G212" s="76"/>
      <c r="H212" s="76"/>
      <c r="I212" s="76"/>
      <c r="J212" s="76"/>
    </row>
    <row r="213" spans="1:10" x14ac:dyDescent="0.25">
      <c r="A213" s="91"/>
      <c r="B213" s="76"/>
      <c r="C213" s="76"/>
      <c r="D213" s="76"/>
      <c r="E213" s="75"/>
      <c r="F213" s="76"/>
      <c r="G213" s="76"/>
      <c r="H213" s="76"/>
      <c r="I213" s="76"/>
      <c r="J213" s="76"/>
    </row>
    <row r="214" spans="1:10" x14ac:dyDescent="0.25">
      <c r="A214" s="91"/>
      <c r="B214" s="76"/>
      <c r="C214" s="76"/>
      <c r="D214" s="76"/>
      <c r="E214" s="75"/>
      <c r="F214" s="76"/>
      <c r="G214" s="76"/>
      <c r="H214" s="76"/>
      <c r="I214" s="76"/>
      <c r="J214" s="76"/>
    </row>
    <row r="215" spans="1:10" x14ac:dyDescent="0.25">
      <c r="A215" s="91"/>
      <c r="B215" s="76"/>
      <c r="C215" s="76"/>
      <c r="D215" s="76"/>
      <c r="E215" s="75"/>
      <c r="F215" s="76"/>
      <c r="G215" s="76"/>
      <c r="H215" s="76"/>
      <c r="I215" s="76"/>
      <c r="J215" s="76"/>
    </row>
    <row r="216" spans="1:10" x14ac:dyDescent="0.25">
      <c r="A216" s="91"/>
      <c r="B216" s="76"/>
      <c r="C216" s="76"/>
      <c r="D216" s="76"/>
      <c r="E216" s="75"/>
      <c r="F216" s="76"/>
      <c r="G216" s="76"/>
      <c r="H216" s="76"/>
      <c r="I216" s="76"/>
      <c r="J216" s="76"/>
    </row>
    <row r="217" spans="1:10" x14ac:dyDescent="0.25">
      <c r="A217" s="91"/>
      <c r="B217" s="76"/>
      <c r="C217" s="76"/>
      <c r="D217" s="76"/>
      <c r="E217" s="75"/>
      <c r="F217" s="76"/>
      <c r="G217" s="76"/>
      <c r="H217" s="76"/>
      <c r="I217" s="76"/>
      <c r="J217" s="76"/>
    </row>
    <row r="218" spans="1:10" x14ac:dyDescent="0.25">
      <c r="A218" s="91"/>
      <c r="B218" s="76"/>
      <c r="C218" s="76"/>
      <c r="D218" s="76"/>
      <c r="E218" s="75"/>
      <c r="F218" s="76"/>
      <c r="G218" s="76"/>
      <c r="H218" s="76"/>
      <c r="I218" s="76"/>
      <c r="J218" s="76"/>
    </row>
    <row r="219" spans="1:10" x14ac:dyDescent="0.25">
      <c r="A219" s="91"/>
      <c r="B219" s="76"/>
      <c r="C219" s="76"/>
      <c r="D219" s="76"/>
      <c r="E219" s="75"/>
      <c r="F219" s="76"/>
      <c r="G219" s="76"/>
      <c r="H219" s="76"/>
      <c r="I219" s="76"/>
      <c r="J219" s="76"/>
    </row>
    <row r="220" spans="1:10" x14ac:dyDescent="0.25">
      <c r="A220" s="91"/>
      <c r="B220" s="76"/>
      <c r="C220" s="76"/>
      <c r="D220" s="76"/>
      <c r="E220" s="75"/>
      <c r="F220" s="76"/>
      <c r="G220" s="76"/>
      <c r="H220" s="76"/>
      <c r="I220" s="76"/>
      <c r="J220" s="76"/>
    </row>
    <row r="221" spans="1:10" x14ac:dyDescent="0.25">
      <c r="A221" s="91"/>
      <c r="B221" s="76"/>
      <c r="C221" s="76"/>
      <c r="D221" s="76"/>
      <c r="E221" s="75"/>
      <c r="F221" s="76"/>
      <c r="G221" s="76"/>
      <c r="H221" s="76"/>
      <c r="I221" s="76"/>
      <c r="J221" s="76"/>
    </row>
    <row r="222" spans="1:10" x14ac:dyDescent="0.25">
      <c r="A222" s="91"/>
      <c r="B222" s="76"/>
      <c r="C222" s="76"/>
      <c r="D222" s="76"/>
      <c r="E222" s="75"/>
      <c r="F222" s="76"/>
      <c r="G222" s="76"/>
      <c r="H222" s="76"/>
      <c r="I222" s="76"/>
      <c r="J222" s="76"/>
    </row>
    <row r="223" spans="1:10" x14ac:dyDescent="0.25">
      <c r="A223" s="91"/>
      <c r="B223" s="76"/>
      <c r="C223" s="76"/>
      <c r="D223" s="76"/>
      <c r="E223" s="75"/>
      <c r="F223" s="76"/>
      <c r="G223" s="76"/>
      <c r="H223" s="76"/>
      <c r="I223" s="76"/>
      <c r="J223" s="76"/>
    </row>
    <row r="224" spans="1:10" x14ac:dyDescent="0.25">
      <c r="A224" s="91"/>
      <c r="B224" s="76"/>
      <c r="C224" s="76"/>
      <c r="D224" s="76"/>
      <c r="E224" s="75"/>
      <c r="F224" s="76"/>
      <c r="G224" s="76"/>
      <c r="H224" s="76"/>
      <c r="I224" s="76"/>
      <c r="J224" s="76"/>
    </row>
    <row r="225" spans="1:10" x14ac:dyDescent="0.25">
      <c r="A225" s="91"/>
      <c r="B225" s="76"/>
      <c r="C225" s="76"/>
      <c r="D225" s="76"/>
      <c r="E225" s="75"/>
      <c r="F225" s="76"/>
      <c r="G225" s="76"/>
      <c r="H225" s="76"/>
      <c r="I225" s="76"/>
      <c r="J225" s="76"/>
    </row>
    <row r="226" spans="1:10" x14ac:dyDescent="0.25">
      <c r="A226" s="91"/>
      <c r="B226" s="76"/>
      <c r="C226" s="76"/>
      <c r="D226" s="76"/>
      <c r="E226" s="75"/>
      <c r="F226" s="76"/>
      <c r="G226" s="76"/>
      <c r="H226" s="76"/>
      <c r="I226" s="76"/>
      <c r="J226" s="76"/>
    </row>
    <row r="227" spans="1:10" x14ac:dyDescent="0.25">
      <c r="A227" s="91"/>
      <c r="B227" s="76"/>
      <c r="C227" s="76"/>
      <c r="D227" s="76"/>
      <c r="E227" s="75"/>
      <c r="F227" s="76"/>
      <c r="G227" s="76"/>
      <c r="H227" s="76"/>
      <c r="I227" s="76"/>
      <c r="J227" s="76"/>
    </row>
    <row r="228" spans="1:10" x14ac:dyDescent="0.25">
      <c r="A228" s="91"/>
      <c r="B228" s="76"/>
      <c r="C228" s="76"/>
      <c r="D228" s="76"/>
      <c r="E228" s="75"/>
      <c r="F228" s="76"/>
      <c r="G228" s="76"/>
      <c r="H228" s="76"/>
      <c r="I228" s="76"/>
      <c r="J228" s="76"/>
    </row>
    <row r="229" spans="1:10" x14ac:dyDescent="0.25">
      <c r="A229" s="91"/>
      <c r="B229" s="76"/>
      <c r="C229" s="76"/>
      <c r="D229" s="76"/>
      <c r="E229" s="75"/>
      <c r="F229" s="76"/>
      <c r="G229" s="76"/>
      <c r="H229" s="76"/>
      <c r="I229" s="76"/>
      <c r="J229" s="76"/>
    </row>
    <row r="230" spans="1:10" x14ac:dyDescent="0.25">
      <c r="A230" s="91"/>
      <c r="B230" s="76"/>
      <c r="C230" s="76"/>
      <c r="D230" s="76"/>
      <c r="E230" s="75"/>
      <c r="F230" s="76"/>
      <c r="G230" s="76"/>
      <c r="H230" s="76"/>
      <c r="I230" s="76"/>
      <c r="J230" s="76"/>
    </row>
    <row r="231" spans="1:10" x14ac:dyDescent="0.25">
      <c r="A231" s="91"/>
      <c r="B231" s="76"/>
      <c r="C231" s="76"/>
      <c r="D231" s="76"/>
      <c r="E231" s="75"/>
      <c r="F231" s="76"/>
      <c r="G231" s="76"/>
      <c r="H231" s="76"/>
      <c r="I231" s="76"/>
      <c r="J231" s="76"/>
    </row>
    <row r="232" spans="1:10" x14ac:dyDescent="0.25">
      <c r="A232" s="91"/>
      <c r="B232" s="76"/>
      <c r="C232" s="76"/>
      <c r="D232" s="76"/>
      <c r="E232" s="75"/>
      <c r="F232" s="76"/>
      <c r="G232" s="76"/>
      <c r="H232" s="76"/>
      <c r="I232" s="76"/>
      <c r="J232" s="76"/>
    </row>
    <row r="233" spans="1:10" x14ac:dyDescent="0.25">
      <c r="A233" s="91"/>
      <c r="B233" s="76"/>
      <c r="C233" s="76"/>
      <c r="D233" s="76"/>
      <c r="E233" s="75"/>
      <c r="F233" s="76"/>
      <c r="G233" s="76"/>
      <c r="H233" s="76"/>
      <c r="I233" s="76"/>
      <c r="J233" s="76"/>
    </row>
    <row r="234" spans="1:10" x14ac:dyDescent="0.25">
      <c r="A234" s="91"/>
      <c r="B234" s="76"/>
      <c r="C234" s="76"/>
      <c r="D234" s="76"/>
      <c r="E234" s="75"/>
      <c r="F234" s="76"/>
      <c r="G234" s="76"/>
      <c r="H234" s="76"/>
      <c r="I234" s="76"/>
      <c r="J234" s="76"/>
    </row>
    <row r="235" spans="1:10" x14ac:dyDescent="0.25">
      <c r="A235" s="91"/>
      <c r="B235" s="76"/>
      <c r="C235" s="76"/>
      <c r="D235" s="76"/>
      <c r="E235" s="75"/>
      <c r="F235" s="76"/>
      <c r="G235" s="76"/>
      <c r="H235" s="76"/>
      <c r="I235" s="76"/>
      <c r="J235" s="76"/>
    </row>
    <row r="236" spans="1:10" x14ac:dyDescent="0.25">
      <c r="A236" s="91"/>
      <c r="B236" s="76"/>
      <c r="C236" s="76"/>
      <c r="D236" s="76"/>
      <c r="E236" s="75"/>
      <c r="F236" s="76"/>
      <c r="G236" s="76"/>
      <c r="H236" s="76"/>
      <c r="I236" s="76"/>
      <c r="J236" s="76"/>
    </row>
    <row r="237" spans="1:10" x14ac:dyDescent="0.25">
      <c r="A237" s="91"/>
      <c r="B237" s="76"/>
      <c r="C237" s="76"/>
      <c r="D237" s="76"/>
      <c r="E237" s="75"/>
      <c r="F237" s="76"/>
      <c r="G237" s="76"/>
      <c r="H237" s="76"/>
      <c r="I237" s="76"/>
      <c r="J237" s="76"/>
    </row>
    <row r="238" spans="1:10" x14ac:dyDescent="0.25">
      <c r="A238" s="91"/>
      <c r="B238" s="76"/>
      <c r="C238" s="76"/>
      <c r="D238" s="76"/>
      <c r="E238" s="75"/>
      <c r="F238" s="76"/>
      <c r="G238" s="76"/>
      <c r="H238" s="76"/>
      <c r="I238" s="76"/>
      <c r="J238" s="76"/>
    </row>
    <row r="239" spans="1:10" x14ac:dyDescent="0.25">
      <c r="A239" s="91"/>
      <c r="B239" s="76"/>
      <c r="C239" s="76"/>
      <c r="D239" s="76"/>
      <c r="E239" s="75"/>
      <c r="F239" s="76"/>
      <c r="G239" s="76"/>
      <c r="H239" s="76"/>
      <c r="I239" s="76"/>
      <c r="J239" s="76"/>
    </row>
    <row r="240" spans="1:10" x14ac:dyDescent="0.25">
      <c r="A240" s="91"/>
      <c r="B240" s="76"/>
      <c r="C240" s="76"/>
      <c r="D240" s="76"/>
      <c r="E240" s="75"/>
      <c r="F240" s="76"/>
      <c r="G240" s="76"/>
      <c r="H240" s="76"/>
      <c r="I240" s="76"/>
      <c r="J240" s="76"/>
    </row>
    <row r="241" spans="1:10" x14ac:dyDescent="0.25">
      <c r="A241" s="91"/>
      <c r="B241" s="76"/>
      <c r="C241" s="76"/>
      <c r="D241" s="76"/>
      <c r="E241" s="75"/>
      <c r="F241" s="76"/>
      <c r="G241" s="76"/>
      <c r="H241" s="76"/>
      <c r="I241" s="76"/>
      <c r="J241" s="76"/>
    </row>
    <row r="242" spans="1:10" x14ac:dyDescent="0.25">
      <c r="A242" s="91"/>
      <c r="B242" s="76"/>
      <c r="C242" s="76"/>
      <c r="D242" s="76"/>
      <c r="E242" s="75"/>
      <c r="F242" s="76"/>
      <c r="G242" s="76"/>
      <c r="H242" s="76"/>
      <c r="I242" s="76"/>
      <c r="J242" s="76"/>
    </row>
    <row r="243" spans="1:10" x14ac:dyDescent="0.25">
      <c r="A243" s="91"/>
      <c r="B243" s="76"/>
      <c r="C243" s="76"/>
      <c r="D243" s="76"/>
      <c r="E243" s="75"/>
      <c r="F243" s="76"/>
      <c r="G243" s="76"/>
      <c r="H243" s="76"/>
      <c r="I243" s="76"/>
      <c r="J243" s="76"/>
    </row>
    <row r="244" spans="1:10" x14ac:dyDescent="0.25">
      <c r="A244" s="91"/>
      <c r="B244" s="76"/>
      <c r="C244" s="76"/>
      <c r="D244" s="76"/>
      <c r="E244" s="75"/>
      <c r="F244" s="76"/>
      <c r="G244" s="76"/>
      <c r="H244" s="76"/>
      <c r="I244" s="76"/>
      <c r="J244" s="76"/>
    </row>
    <row r="245" spans="1:10" x14ac:dyDescent="0.25">
      <c r="A245" s="91"/>
      <c r="B245" s="76"/>
      <c r="C245" s="76"/>
      <c r="D245" s="76"/>
      <c r="E245" s="75"/>
      <c r="F245" s="76"/>
      <c r="G245" s="76"/>
      <c r="H245" s="76"/>
      <c r="I245" s="76"/>
      <c r="J245" s="76"/>
    </row>
    <row r="246" spans="1:10" x14ac:dyDescent="0.25">
      <c r="A246" s="91"/>
      <c r="B246" s="76"/>
      <c r="C246" s="76"/>
      <c r="D246" s="76"/>
      <c r="E246" s="75"/>
      <c r="F246" s="76"/>
      <c r="G246" s="76"/>
      <c r="H246" s="76"/>
      <c r="I246" s="76"/>
      <c r="J246" s="76"/>
    </row>
    <row r="247" spans="1:10" x14ac:dyDescent="0.25">
      <c r="A247" s="91"/>
      <c r="B247" s="76"/>
      <c r="C247" s="76"/>
      <c r="D247" s="76"/>
      <c r="E247" s="75"/>
      <c r="F247" s="76"/>
      <c r="G247" s="76"/>
      <c r="H247" s="76"/>
      <c r="I247" s="76"/>
      <c r="J247" s="76"/>
    </row>
    <row r="248" spans="1:10" x14ac:dyDescent="0.25">
      <c r="A248" s="91"/>
      <c r="B248" s="76"/>
      <c r="C248" s="76"/>
      <c r="D248" s="76"/>
      <c r="E248" s="75"/>
      <c r="F248" s="76"/>
      <c r="G248" s="76"/>
      <c r="H248" s="76"/>
      <c r="I248" s="76"/>
      <c r="J248" s="76"/>
    </row>
    <row r="249" spans="1:10" x14ac:dyDescent="0.25">
      <c r="A249" s="91"/>
      <c r="B249" s="76"/>
      <c r="C249" s="76"/>
      <c r="D249" s="76"/>
      <c r="E249" s="75"/>
      <c r="F249" s="76"/>
      <c r="G249" s="76"/>
      <c r="H249" s="76"/>
      <c r="I249" s="76"/>
      <c r="J249" s="76"/>
    </row>
    <row r="250" spans="1:10" x14ac:dyDescent="0.25">
      <c r="A250" s="91"/>
      <c r="B250" s="76"/>
      <c r="C250" s="76"/>
      <c r="D250" s="76"/>
      <c r="E250" s="75"/>
      <c r="F250" s="76"/>
      <c r="G250" s="76"/>
      <c r="H250" s="76"/>
      <c r="I250" s="76"/>
      <c r="J250" s="76"/>
    </row>
    <row r="251" spans="1:10" x14ac:dyDescent="0.25">
      <c r="A251" s="91"/>
      <c r="B251" s="76"/>
      <c r="C251" s="76"/>
      <c r="D251" s="76"/>
      <c r="E251" s="75"/>
      <c r="F251" s="76"/>
      <c r="G251" s="76"/>
      <c r="H251" s="76"/>
      <c r="I251" s="76"/>
      <c r="J251" s="76"/>
    </row>
    <row r="252" spans="1:10" x14ac:dyDescent="0.25">
      <c r="A252" s="91"/>
      <c r="B252" s="76"/>
      <c r="C252" s="76"/>
      <c r="D252" s="76"/>
      <c r="E252" s="75"/>
      <c r="F252" s="76"/>
      <c r="G252" s="76"/>
      <c r="H252" s="76"/>
      <c r="I252" s="76"/>
      <c r="J252" s="76"/>
    </row>
    <row r="253" spans="1:10" x14ac:dyDescent="0.25">
      <c r="A253" s="91"/>
      <c r="B253" s="76"/>
      <c r="C253" s="76"/>
      <c r="D253" s="76"/>
      <c r="E253" s="75"/>
      <c r="F253" s="76"/>
      <c r="G253" s="76"/>
      <c r="H253" s="76"/>
      <c r="I253" s="76"/>
      <c r="J253" s="76"/>
    </row>
    <row r="254" spans="1:10" x14ac:dyDescent="0.25">
      <c r="A254" s="91"/>
      <c r="B254" s="76"/>
      <c r="C254" s="76"/>
      <c r="D254" s="76"/>
      <c r="E254" s="75"/>
      <c r="F254" s="76"/>
      <c r="G254" s="76"/>
      <c r="H254" s="76"/>
      <c r="I254" s="76"/>
      <c r="J254" s="76"/>
    </row>
    <row r="255" spans="1:10" x14ac:dyDescent="0.25">
      <c r="A255" s="91"/>
      <c r="B255" s="76"/>
      <c r="C255" s="76"/>
      <c r="D255" s="76"/>
      <c r="E255" s="75"/>
      <c r="F255" s="76"/>
      <c r="G255" s="76"/>
      <c r="H255" s="76"/>
      <c r="I255" s="76"/>
      <c r="J255" s="76"/>
    </row>
    <row r="256" spans="1:10" x14ac:dyDescent="0.25">
      <c r="A256" s="91"/>
      <c r="B256" s="76"/>
      <c r="C256" s="76"/>
      <c r="D256" s="76"/>
      <c r="E256" s="75"/>
      <c r="F256" s="76"/>
      <c r="G256" s="76"/>
      <c r="H256" s="76"/>
      <c r="I256" s="76"/>
      <c r="J256" s="76"/>
    </row>
    <row r="257" spans="1:10" x14ac:dyDescent="0.25">
      <c r="A257" s="91"/>
      <c r="B257" s="76"/>
      <c r="C257" s="76"/>
      <c r="D257" s="76"/>
      <c r="E257" s="75"/>
      <c r="F257" s="76"/>
      <c r="G257" s="76"/>
      <c r="H257" s="76"/>
      <c r="I257" s="76"/>
      <c r="J257" s="76"/>
    </row>
    <row r="258" spans="1:10" x14ac:dyDescent="0.25">
      <c r="A258" s="91"/>
      <c r="B258" s="76"/>
      <c r="C258" s="76"/>
      <c r="D258" s="76"/>
      <c r="E258" s="75"/>
      <c r="F258" s="76"/>
      <c r="G258" s="76"/>
      <c r="H258" s="76"/>
      <c r="I258" s="76"/>
      <c r="J258" s="76"/>
    </row>
    <row r="259" spans="1:10" x14ac:dyDescent="0.25">
      <c r="A259" s="91"/>
      <c r="B259" s="76"/>
      <c r="C259" s="76"/>
      <c r="D259" s="76"/>
      <c r="E259" s="75"/>
      <c r="F259" s="76"/>
      <c r="G259" s="76"/>
      <c r="H259" s="76"/>
      <c r="I259" s="76"/>
      <c r="J259" s="76"/>
    </row>
    <row r="260" spans="1:10" x14ac:dyDescent="0.25">
      <c r="A260" s="91"/>
      <c r="B260" s="76"/>
      <c r="C260" s="76"/>
      <c r="D260" s="76"/>
      <c r="E260" s="75"/>
      <c r="F260" s="76"/>
      <c r="G260" s="76"/>
      <c r="H260" s="76"/>
      <c r="I260" s="76"/>
      <c r="J260" s="76"/>
    </row>
    <row r="261" spans="1:10" x14ac:dyDescent="0.25">
      <c r="A261" s="91"/>
      <c r="B261" s="76"/>
      <c r="C261" s="76"/>
      <c r="D261" s="76"/>
      <c r="E261" s="75"/>
      <c r="F261" s="76"/>
      <c r="G261" s="76"/>
      <c r="H261" s="76"/>
      <c r="I261" s="76"/>
      <c r="J261" s="76"/>
    </row>
    <row r="262" spans="1:10" x14ac:dyDescent="0.25">
      <c r="A262" s="91"/>
      <c r="B262" s="76"/>
      <c r="C262" s="76"/>
      <c r="D262" s="76"/>
      <c r="E262" s="75"/>
      <c r="F262" s="76"/>
      <c r="G262" s="76"/>
      <c r="H262" s="76"/>
      <c r="I262" s="76"/>
      <c r="J262" s="76"/>
    </row>
    <row r="263" spans="1:10" x14ac:dyDescent="0.25">
      <c r="A263" s="91"/>
      <c r="B263" s="76"/>
      <c r="C263" s="76"/>
      <c r="D263" s="76"/>
      <c r="E263" s="75"/>
      <c r="F263" s="76"/>
      <c r="G263" s="76"/>
      <c r="H263" s="76"/>
      <c r="I263" s="76"/>
      <c r="J263" s="76"/>
    </row>
    <row r="264" spans="1:10" x14ac:dyDescent="0.25">
      <c r="A264" s="91"/>
      <c r="B264" s="76"/>
      <c r="C264" s="76"/>
      <c r="D264" s="76"/>
      <c r="E264" s="75"/>
      <c r="F264" s="76"/>
      <c r="G264" s="76"/>
      <c r="H264" s="76"/>
      <c r="I264" s="76"/>
      <c r="J264" s="76"/>
    </row>
    <row r="265" spans="1:10" x14ac:dyDescent="0.25">
      <c r="A265" s="91"/>
      <c r="B265" s="76"/>
      <c r="C265" s="76"/>
      <c r="D265" s="76"/>
      <c r="E265" s="75"/>
      <c r="F265" s="76"/>
      <c r="G265" s="76"/>
      <c r="H265" s="76"/>
      <c r="I265" s="76"/>
      <c r="J265" s="76"/>
    </row>
    <row r="266" spans="1:10" x14ac:dyDescent="0.25">
      <c r="A266" s="91"/>
      <c r="B266" s="76"/>
      <c r="C266" s="76"/>
      <c r="D266" s="76"/>
      <c r="E266" s="75"/>
      <c r="F266" s="76"/>
      <c r="G266" s="76"/>
      <c r="H266" s="76"/>
      <c r="I266" s="76"/>
      <c r="J266" s="76"/>
    </row>
    <row r="267" spans="1:10" x14ac:dyDescent="0.25">
      <c r="A267" s="91"/>
      <c r="B267" s="76"/>
      <c r="C267" s="76"/>
      <c r="D267" s="76"/>
      <c r="E267" s="75"/>
      <c r="F267" s="76"/>
      <c r="G267" s="76"/>
      <c r="H267" s="76"/>
      <c r="I267" s="76"/>
      <c r="J267" s="76"/>
    </row>
    <row r="268" spans="1:10" x14ac:dyDescent="0.25">
      <c r="A268" s="91"/>
      <c r="B268" s="76"/>
      <c r="C268" s="76"/>
      <c r="D268" s="76"/>
      <c r="E268" s="75"/>
      <c r="F268" s="76"/>
      <c r="G268" s="76"/>
      <c r="H268" s="76"/>
      <c r="I268" s="76"/>
      <c r="J268" s="76"/>
    </row>
    <row r="269" spans="1:10" x14ac:dyDescent="0.25">
      <c r="A269" s="91"/>
      <c r="B269" s="76"/>
      <c r="C269" s="76"/>
      <c r="D269" s="76"/>
      <c r="E269" s="75"/>
      <c r="F269" s="76"/>
      <c r="G269" s="76"/>
      <c r="H269" s="76"/>
      <c r="I269" s="76"/>
      <c r="J269" s="76"/>
    </row>
    <row r="270" spans="1:10" x14ac:dyDescent="0.25">
      <c r="A270" s="91"/>
      <c r="B270" s="76"/>
      <c r="C270" s="76"/>
      <c r="D270" s="76"/>
      <c r="E270" s="75"/>
      <c r="F270" s="76"/>
      <c r="G270" s="76"/>
      <c r="H270" s="76"/>
      <c r="I270" s="76"/>
      <c r="J270" s="76"/>
    </row>
    <row r="271" spans="1:10" x14ac:dyDescent="0.25">
      <c r="A271" s="91"/>
      <c r="B271" s="76"/>
      <c r="C271" s="76"/>
      <c r="D271" s="76"/>
      <c r="E271" s="75"/>
      <c r="F271" s="76"/>
      <c r="G271" s="76"/>
      <c r="H271" s="76"/>
      <c r="I271" s="76"/>
      <c r="J271" s="76"/>
    </row>
    <row r="272" spans="1:10" x14ac:dyDescent="0.25">
      <c r="A272" s="91"/>
      <c r="B272" s="76"/>
      <c r="C272" s="76"/>
      <c r="D272" s="76"/>
      <c r="E272" s="75"/>
      <c r="F272" s="76"/>
      <c r="G272" s="76"/>
      <c r="H272" s="76"/>
      <c r="I272" s="76"/>
      <c r="J272" s="76"/>
    </row>
    <row r="273" spans="1:10" x14ac:dyDescent="0.25">
      <c r="A273" s="91"/>
      <c r="B273" s="76"/>
      <c r="C273" s="76"/>
      <c r="D273" s="76"/>
      <c r="E273" s="75"/>
      <c r="F273" s="76"/>
      <c r="G273" s="76"/>
      <c r="H273" s="76"/>
      <c r="I273" s="76"/>
      <c r="J273" s="76"/>
    </row>
    <row r="274" spans="1:10" x14ac:dyDescent="0.25">
      <c r="A274" s="91"/>
      <c r="B274" s="76"/>
      <c r="C274" s="76"/>
      <c r="D274" s="76"/>
      <c r="E274" s="75"/>
      <c r="F274" s="76"/>
      <c r="G274" s="76"/>
      <c r="H274" s="76"/>
      <c r="I274" s="76"/>
      <c r="J274" s="76"/>
    </row>
    <row r="275" spans="1:10" x14ac:dyDescent="0.25">
      <c r="A275" s="91"/>
      <c r="B275" s="76"/>
      <c r="C275" s="76"/>
      <c r="D275" s="76"/>
      <c r="E275" s="75"/>
      <c r="F275" s="76"/>
      <c r="G275" s="76"/>
      <c r="H275" s="76"/>
      <c r="I275" s="76"/>
      <c r="J275" s="76"/>
    </row>
    <row r="276" spans="1:10" x14ac:dyDescent="0.25">
      <c r="A276" s="91"/>
      <c r="B276" s="76"/>
      <c r="C276" s="76"/>
      <c r="D276" s="76"/>
      <c r="E276" s="75"/>
      <c r="F276" s="76"/>
      <c r="G276" s="76"/>
      <c r="H276" s="76"/>
      <c r="I276" s="76"/>
      <c r="J276" s="76"/>
    </row>
    <row r="277" spans="1:10" x14ac:dyDescent="0.25">
      <c r="A277" s="91"/>
      <c r="B277" s="76"/>
      <c r="C277" s="76"/>
      <c r="D277" s="76"/>
      <c r="E277" s="75"/>
      <c r="F277" s="76"/>
      <c r="G277" s="76"/>
      <c r="H277" s="76"/>
      <c r="I277" s="76"/>
      <c r="J277" s="76"/>
    </row>
    <row r="278" spans="1:10" x14ac:dyDescent="0.25">
      <c r="A278" s="91"/>
      <c r="B278" s="76"/>
      <c r="C278" s="76"/>
      <c r="D278" s="76"/>
      <c r="E278" s="75"/>
      <c r="F278" s="76"/>
      <c r="G278" s="76"/>
      <c r="H278" s="76"/>
      <c r="I278" s="76"/>
      <c r="J278" s="76"/>
    </row>
    <row r="279" spans="1:10" x14ac:dyDescent="0.25">
      <c r="A279" s="91"/>
      <c r="B279" s="76"/>
      <c r="C279" s="76"/>
      <c r="D279" s="76"/>
      <c r="E279" s="75"/>
      <c r="F279" s="76"/>
      <c r="G279" s="76"/>
      <c r="H279" s="76"/>
      <c r="I279" s="76"/>
      <c r="J279" s="76"/>
    </row>
    <row r="280" spans="1:10" x14ac:dyDescent="0.25">
      <c r="A280" s="91"/>
      <c r="B280" s="76"/>
      <c r="C280" s="76"/>
      <c r="D280" s="76"/>
      <c r="E280" s="75"/>
      <c r="F280" s="76"/>
      <c r="G280" s="76"/>
      <c r="H280" s="76"/>
      <c r="I280" s="76"/>
      <c r="J280" s="76"/>
    </row>
    <row r="281" spans="1:10" x14ac:dyDescent="0.25">
      <c r="A281" s="91"/>
      <c r="B281" s="76"/>
      <c r="C281" s="76"/>
      <c r="D281" s="76"/>
      <c r="E281" s="75"/>
      <c r="F281" s="76"/>
      <c r="G281" s="76"/>
      <c r="H281" s="76"/>
      <c r="I281" s="76"/>
      <c r="J281" s="76"/>
    </row>
    <row r="282" spans="1:10" x14ac:dyDescent="0.25">
      <c r="A282" s="91"/>
      <c r="B282" s="76"/>
      <c r="C282" s="76"/>
      <c r="D282" s="76"/>
      <c r="E282" s="75"/>
      <c r="F282" s="76"/>
      <c r="G282" s="76"/>
      <c r="H282" s="76"/>
      <c r="I282" s="76"/>
      <c r="J282" s="76"/>
    </row>
    <row r="283" spans="1:10" x14ac:dyDescent="0.25">
      <c r="A283" s="91"/>
      <c r="B283" s="76"/>
      <c r="C283" s="76"/>
      <c r="D283" s="76"/>
      <c r="E283" s="75"/>
      <c r="F283" s="76"/>
      <c r="G283" s="76"/>
      <c r="H283" s="76"/>
      <c r="I283" s="76"/>
      <c r="J283" s="76"/>
    </row>
    <row r="284" spans="1:10" x14ac:dyDescent="0.25">
      <c r="A284" s="91"/>
      <c r="B284" s="76"/>
      <c r="C284" s="76"/>
      <c r="D284" s="76"/>
      <c r="E284" s="75"/>
      <c r="F284" s="76"/>
      <c r="G284" s="76"/>
      <c r="H284" s="76"/>
      <c r="I284" s="76"/>
      <c r="J284" s="76"/>
    </row>
    <row r="285" spans="1:10" x14ac:dyDescent="0.25">
      <c r="A285" s="91"/>
      <c r="B285" s="76"/>
      <c r="C285" s="76"/>
      <c r="D285" s="76"/>
      <c r="E285" s="75"/>
      <c r="F285" s="76"/>
      <c r="G285" s="76"/>
      <c r="H285" s="76"/>
      <c r="I285" s="76"/>
      <c r="J285" s="76"/>
    </row>
    <row r="286" spans="1:10" x14ac:dyDescent="0.25">
      <c r="A286" s="91"/>
      <c r="B286" s="76"/>
      <c r="C286" s="76"/>
      <c r="D286" s="76"/>
      <c r="E286" s="75"/>
      <c r="F286" s="76"/>
      <c r="G286" s="76"/>
      <c r="H286" s="76"/>
      <c r="I286" s="76"/>
      <c r="J286" s="76"/>
    </row>
    <row r="287" spans="1:10" x14ac:dyDescent="0.25">
      <c r="A287" s="91"/>
      <c r="B287" s="76"/>
      <c r="C287" s="76"/>
      <c r="D287" s="76"/>
      <c r="E287" s="75"/>
      <c r="F287" s="76"/>
      <c r="G287" s="76"/>
      <c r="H287" s="76"/>
      <c r="I287" s="76"/>
      <c r="J287" s="76"/>
    </row>
    <row r="288" spans="1:10" x14ac:dyDescent="0.25">
      <c r="A288" s="91"/>
      <c r="B288" s="76"/>
      <c r="C288" s="76"/>
      <c r="D288" s="76"/>
      <c r="E288" s="75"/>
      <c r="F288" s="76"/>
      <c r="G288" s="76"/>
      <c r="H288" s="76"/>
      <c r="I288" s="76"/>
      <c r="J288" s="76"/>
    </row>
    <row r="289" spans="1:10" x14ac:dyDescent="0.25">
      <c r="A289" s="91"/>
      <c r="B289" s="76"/>
      <c r="C289" s="76"/>
      <c r="D289" s="76"/>
      <c r="E289" s="75"/>
      <c r="F289" s="76"/>
      <c r="G289" s="76"/>
      <c r="H289" s="76"/>
      <c r="I289" s="76"/>
      <c r="J289" s="76"/>
    </row>
    <row r="290" spans="1:10" x14ac:dyDescent="0.25">
      <c r="A290" s="91"/>
      <c r="B290" s="76"/>
      <c r="C290" s="76"/>
      <c r="D290" s="76"/>
      <c r="E290" s="75"/>
      <c r="F290" s="76"/>
      <c r="G290" s="76"/>
      <c r="H290" s="76"/>
      <c r="I290" s="76"/>
      <c r="J290" s="76"/>
    </row>
    <row r="291" spans="1:10" x14ac:dyDescent="0.25">
      <c r="A291" s="91"/>
      <c r="B291" s="76"/>
      <c r="C291" s="76"/>
      <c r="D291" s="76"/>
      <c r="E291" s="75"/>
      <c r="F291" s="76"/>
      <c r="G291" s="76"/>
      <c r="H291" s="76"/>
      <c r="I291" s="76"/>
      <c r="J291" s="76"/>
    </row>
    <row r="292" spans="1:10" x14ac:dyDescent="0.25">
      <c r="A292" s="91"/>
      <c r="B292" s="76"/>
      <c r="C292" s="76"/>
      <c r="D292" s="76"/>
      <c r="E292" s="75"/>
      <c r="F292" s="76"/>
      <c r="G292" s="76"/>
      <c r="H292" s="76"/>
      <c r="I292" s="76"/>
      <c r="J292" s="76"/>
    </row>
    <row r="293" spans="1:10" x14ac:dyDescent="0.25">
      <c r="A293" s="91"/>
      <c r="B293" s="76"/>
      <c r="C293" s="76"/>
      <c r="D293" s="76"/>
      <c r="E293" s="75"/>
      <c r="F293" s="76"/>
      <c r="G293" s="76"/>
      <c r="H293" s="76"/>
      <c r="I293" s="76"/>
      <c r="J293" s="76"/>
    </row>
    <row r="294" spans="1:10" x14ac:dyDescent="0.25">
      <c r="A294" s="91"/>
      <c r="B294" s="76"/>
      <c r="C294" s="76"/>
      <c r="D294" s="76"/>
      <c r="E294" s="75"/>
      <c r="F294" s="76"/>
      <c r="G294" s="76"/>
      <c r="H294" s="76"/>
      <c r="I294" s="76"/>
      <c r="J294" s="76"/>
    </row>
    <row r="295" spans="1:10" x14ac:dyDescent="0.25">
      <c r="A295" s="91"/>
      <c r="B295" s="76"/>
      <c r="C295" s="76"/>
      <c r="D295" s="76"/>
      <c r="E295" s="75"/>
      <c r="F295" s="76"/>
      <c r="G295" s="76"/>
      <c r="H295" s="76"/>
      <c r="I295" s="76"/>
      <c r="J295" s="76"/>
    </row>
    <row r="296" spans="1:10" x14ac:dyDescent="0.25">
      <c r="A296" s="91"/>
      <c r="B296" s="76"/>
      <c r="C296" s="76"/>
      <c r="D296" s="76"/>
      <c r="E296" s="75"/>
      <c r="F296" s="76"/>
      <c r="G296" s="76"/>
      <c r="H296" s="76"/>
      <c r="I296" s="76"/>
      <c r="J296" s="76"/>
    </row>
    <row r="297" spans="1:10" x14ac:dyDescent="0.25">
      <c r="A297" s="91"/>
      <c r="B297" s="76"/>
      <c r="C297" s="76"/>
      <c r="D297" s="76"/>
      <c r="E297" s="75"/>
      <c r="F297" s="76"/>
      <c r="G297" s="76"/>
      <c r="H297" s="76"/>
      <c r="I297" s="76"/>
      <c r="J297" s="76"/>
    </row>
    <row r="298" spans="1:10" x14ac:dyDescent="0.25">
      <c r="A298" s="91"/>
      <c r="B298" s="76"/>
      <c r="C298" s="76"/>
      <c r="D298" s="76"/>
      <c r="E298" s="75"/>
      <c r="F298" s="76"/>
      <c r="G298" s="76"/>
      <c r="H298" s="76"/>
      <c r="I298" s="76"/>
      <c r="J298" s="76"/>
    </row>
    <row r="299" spans="1:10" x14ac:dyDescent="0.25">
      <c r="A299" s="91"/>
      <c r="B299" s="76"/>
      <c r="C299" s="76"/>
      <c r="D299" s="76"/>
      <c r="E299" s="75"/>
      <c r="F299" s="76"/>
      <c r="G299" s="76"/>
      <c r="H299" s="76"/>
      <c r="I299" s="76"/>
      <c r="J299" s="76"/>
    </row>
    <row r="300" spans="1:10" x14ac:dyDescent="0.25">
      <c r="A300" s="91"/>
      <c r="B300" s="76"/>
      <c r="C300" s="76"/>
      <c r="D300" s="76"/>
      <c r="E300" s="75"/>
      <c r="F300" s="76"/>
      <c r="G300" s="76"/>
      <c r="H300" s="76"/>
      <c r="I300" s="76"/>
      <c r="J300" s="76"/>
    </row>
    <row r="301" spans="1:10" x14ac:dyDescent="0.25">
      <c r="A301" s="91"/>
      <c r="B301" s="76"/>
      <c r="C301" s="76"/>
      <c r="D301" s="76"/>
      <c r="E301" s="75"/>
      <c r="F301" s="76"/>
      <c r="G301" s="76"/>
      <c r="H301" s="76"/>
      <c r="I301" s="76"/>
      <c r="J301" s="76"/>
    </row>
    <row r="302" spans="1:10" x14ac:dyDescent="0.25">
      <c r="A302" s="91"/>
      <c r="B302" s="76"/>
      <c r="C302" s="76"/>
      <c r="D302" s="76"/>
      <c r="E302" s="75"/>
      <c r="F302" s="76"/>
      <c r="G302" s="76"/>
      <c r="H302" s="76"/>
      <c r="I302" s="76"/>
      <c r="J302" s="76"/>
    </row>
    <row r="303" spans="1:10" x14ac:dyDescent="0.25">
      <c r="A303" s="91"/>
      <c r="B303" s="76"/>
      <c r="C303" s="76"/>
      <c r="D303" s="76"/>
      <c r="E303" s="75"/>
      <c r="F303" s="76"/>
      <c r="G303" s="76"/>
      <c r="H303" s="76"/>
      <c r="I303" s="76"/>
      <c r="J303" s="76"/>
    </row>
    <row r="304" spans="1:10" x14ac:dyDescent="0.25">
      <c r="A304" s="91"/>
      <c r="B304" s="76"/>
      <c r="C304" s="76"/>
      <c r="D304" s="76"/>
      <c r="E304" s="75"/>
      <c r="F304" s="76"/>
      <c r="G304" s="76"/>
      <c r="H304" s="76"/>
      <c r="I304" s="76"/>
      <c r="J304" s="76"/>
    </row>
    <row r="305" spans="1:10" x14ac:dyDescent="0.25">
      <c r="A305" s="91"/>
      <c r="B305" s="76"/>
      <c r="C305" s="76"/>
      <c r="D305" s="76"/>
      <c r="E305" s="75"/>
      <c r="F305" s="76"/>
      <c r="G305" s="76"/>
      <c r="H305" s="76"/>
      <c r="I305" s="76"/>
      <c r="J305" s="76"/>
    </row>
    <row r="306" spans="1:10" x14ac:dyDescent="0.25">
      <c r="A306" s="91"/>
      <c r="B306" s="76"/>
      <c r="C306" s="76"/>
      <c r="D306" s="76"/>
      <c r="E306" s="75"/>
      <c r="F306" s="76"/>
      <c r="G306" s="76"/>
      <c r="H306" s="76"/>
      <c r="I306" s="76"/>
      <c r="J306" s="76"/>
    </row>
    <row r="307" spans="1:10" x14ac:dyDescent="0.25">
      <c r="A307" s="91"/>
      <c r="B307" s="76"/>
      <c r="C307" s="76"/>
      <c r="D307" s="76"/>
      <c r="E307" s="75"/>
      <c r="F307" s="76"/>
      <c r="G307" s="76"/>
      <c r="H307" s="76"/>
      <c r="I307" s="76"/>
      <c r="J307" s="76"/>
    </row>
    <row r="308" spans="1:10" x14ac:dyDescent="0.25">
      <c r="A308" s="91"/>
      <c r="B308" s="76"/>
      <c r="C308" s="76"/>
      <c r="D308" s="76"/>
      <c r="E308" s="75"/>
      <c r="F308" s="76"/>
      <c r="G308" s="76"/>
      <c r="H308" s="76"/>
      <c r="I308" s="76"/>
      <c r="J308" s="76"/>
    </row>
    <row r="309" spans="1:10" x14ac:dyDescent="0.25">
      <c r="A309" s="91"/>
      <c r="B309" s="76"/>
      <c r="C309" s="76"/>
      <c r="D309" s="76"/>
      <c r="E309" s="75"/>
      <c r="F309" s="76"/>
      <c r="G309" s="76"/>
      <c r="H309" s="76"/>
      <c r="I309" s="76"/>
      <c r="J309" s="76"/>
    </row>
    <row r="310" spans="1:10" x14ac:dyDescent="0.25">
      <c r="A310" s="91"/>
      <c r="B310" s="76"/>
      <c r="C310" s="76"/>
      <c r="D310" s="76"/>
      <c r="E310" s="75"/>
      <c r="F310" s="76"/>
      <c r="G310" s="75"/>
      <c r="H310" s="75"/>
      <c r="I310" s="75"/>
      <c r="J310" s="76"/>
    </row>
    <row r="311" spans="1:10" x14ac:dyDescent="0.25">
      <c r="A311" s="91"/>
      <c r="B311" s="76"/>
      <c r="C311" s="76"/>
      <c r="D311" s="76"/>
      <c r="E311" s="75"/>
      <c r="F311" s="76"/>
      <c r="G311" s="75"/>
      <c r="H311" s="75"/>
      <c r="I311" s="75"/>
      <c r="J311" s="76"/>
    </row>
    <row r="312" spans="1:10" x14ac:dyDescent="0.25">
      <c r="A312" s="91"/>
      <c r="B312" s="76"/>
      <c r="C312" s="76"/>
      <c r="D312" s="76"/>
      <c r="E312" s="75"/>
      <c r="F312" s="76"/>
      <c r="G312" s="75"/>
      <c r="H312" s="75"/>
      <c r="I312" s="75"/>
      <c r="J312" s="76"/>
    </row>
    <row r="313" spans="1:10" x14ac:dyDescent="0.25">
      <c r="A313" s="91"/>
      <c r="B313" s="76"/>
      <c r="C313" s="76"/>
      <c r="D313" s="76"/>
      <c r="E313" s="75"/>
      <c r="F313" s="76"/>
      <c r="G313" s="75"/>
      <c r="H313" s="75"/>
      <c r="I313" s="75"/>
      <c r="J313" s="76"/>
    </row>
    <row r="314" spans="1:10" x14ac:dyDescent="0.25">
      <c r="A314" s="91"/>
      <c r="B314" s="76"/>
      <c r="C314" s="76"/>
      <c r="D314" s="76"/>
      <c r="E314" s="75"/>
      <c r="F314" s="76"/>
      <c r="G314" s="75"/>
      <c r="H314" s="75"/>
      <c r="I314" s="75"/>
      <c r="J314" s="76"/>
    </row>
    <row r="315" spans="1:10" x14ac:dyDescent="0.25">
      <c r="A315" s="91"/>
      <c r="B315" s="76"/>
      <c r="C315" s="76"/>
      <c r="D315" s="76"/>
      <c r="E315" s="75"/>
      <c r="F315" s="76"/>
      <c r="G315" s="75"/>
      <c r="H315" s="75"/>
      <c r="I315" s="75"/>
      <c r="J315" s="76"/>
    </row>
    <row r="316" spans="1:10" x14ac:dyDescent="0.25">
      <c r="A316" s="91"/>
      <c r="B316" s="76"/>
      <c r="C316" s="76"/>
      <c r="D316" s="76"/>
      <c r="E316" s="75"/>
      <c r="F316" s="76"/>
      <c r="G316" s="75"/>
      <c r="H316" s="75"/>
      <c r="I316" s="75"/>
      <c r="J316" s="76"/>
    </row>
    <row r="317" spans="1:10" x14ac:dyDescent="0.25">
      <c r="A317" s="91"/>
      <c r="B317" s="76"/>
      <c r="C317" s="76"/>
      <c r="D317" s="76"/>
      <c r="E317" s="75"/>
      <c r="F317" s="76"/>
      <c r="G317" s="75"/>
      <c r="H317" s="75"/>
      <c r="I317" s="75"/>
      <c r="J317" s="76"/>
    </row>
    <row r="318" spans="1:10" x14ac:dyDescent="0.25">
      <c r="A318" s="91"/>
      <c r="B318" s="76"/>
      <c r="C318" s="76"/>
      <c r="D318" s="76"/>
      <c r="E318" s="75"/>
      <c r="F318" s="76"/>
      <c r="G318" s="75"/>
      <c r="H318" s="75"/>
      <c r="I318" s="75"/>
      <c r="J318" s="76"/>
    </row>
    <row r="319" spans="1:10" x14ac:dyDescent="0.25">
      <c r="A319" s="91"/>
      <c r="B319" s="76"/>
      <c r="C319" s="76"/>
      <c r="D319" s="76"/>
      <c r="E319" s="75"/>
      <c r="F319" s="76"/>
      <c r="G319" s="75"/>
      <c r="H319" s="75"/>
      <c r="I319" s="75"/>
      <c r="J319" s="76"/>
    </row>
    <row r="320" spans="1:10" x14ac:dyDescent="0.25">
      <c r="A320" s="91"/>
      <c r="B320" s="76"/>
      <c r="C320" s="76"/>
      <c r="D320" s="76"/>
      <c r="E320" s="75"/>
      <c r="F320" s="76"/>
      <c r="G320" s="75"/>
      <c r="H320" s="75"/>
      <c r="I320" s="75"/>
      <c r="J320" s="76"/>
    </row>
    <row r="321" spans="1:10" x14ac:dyDescent="0.25">
      <c r="A321" s="91"/>
      <c r="B321" s="76"/>
      <c r="C321" s="76"/>
      <c r="D321" s="76"/>
      <c r="E321" s="75"/>
      <c r="F321" s="76"/>
      <c r="G321" s="75"/>
      <c r="H321" s="75"/>
      <c r="I321" s="75"/>
      <c r="J321" s="76"/>
    </row>
    <row r="322" spans="1:10" x14ac:dyDescent="0.25">
      <c r="A322" s="91"/>
      <c r="B322" s="76"/>
      <c r="C322" s="76"/>
      <c r="D322" s="76"/>
      <c r="E322" s="75"/>
      <c r="F322" s="76"/>
      <c r="G322" s="75"/>
      <c r="H322" s="75"/>
      <c r="I322" s="75"/>
      <c r="J322" s="76"/>
    </row>
    <row r="323" spans="1:10" x14ac:dyDescent="0.25">
      <c r="A323" s="91"/>
      <c r="B323" s="76"/>
      <c r="C323" s="76"/>
      <c r="D323" s="76"/>
      <c r="E323" s="75"/>
      <c r="F323" s="76"/>
      <c r="G323" s="75"/>
      <c r="H323" s="75"/>
      <c r="I323" s="75"/>
      <c r="J323" s="76"/>
    </row>
    <row r="324" spans="1:10" x14ac:dyDescent="0.25">
      <c r="A324" s="91"/>
      <c r="B324" s="76"/>
      <c r="C324" s="76"/>
      <c r="D324" s="76"/>
      <c r="E324" s="75"/>
      <c r="F324" s="76"/>
      <c r="G324" s="75"/>
      <c r="H324" s="75"/>
      <c r="I324" s="75"/>
      <c r="J324" s="76"/>
    </row>
    <row r="325" spans="1:10" x14ac:dyDescent="0.25">
      <c r="A325" s="91"/>
      <c r="B325" s="76"/>
      <c r="C325" s="76"/>
      <c r="D325" s="76"/>
      <c r="E325" s="75"/>
      <c r="F325" s="76"/>
      <c r="G325" s="75"/>
      <c r="H325" s="75"/>
      <c r="I325" s="75"/>
      <c r="J325" s="76"/>
    </row>
    <row r="326" spans="1:10" x14ac:dyDescent="0.25">
      <c r="A326" s="91"/>
      <c r="B326" s="76"/>
      <c r="C326" s="76"/>
      <c r="D326" s="76"/>
      <c r="E326" s="75"/>
      <c r="F326" s="76"/>
      <c r="G326" s="75"/>
      <c r="H326" s="75"/>
      <c r="I326" s="75"/>
      <c r="J326" s="76"/>
    </row>
    <row r="327" spans="1:10" x14ac:dyDescent="0.25">
      <c r="A327" s="91"/>
      <c r="B327" s="76"/>
      <c r="C327" s="76"/>
      <c r="D327" s="76"/>
      <c r="E327" s="75"/>
      <c r="F327" s="76"/>
      <c r="G327" s="75"/>
      <c r="H327" s="75"/>
      <c r="I327" s="75"/>
      <c r="J327" s="76"/>
    </row>
    <row r="328" spans="1:10" x14ac:dyDescent="0.25">
      <c r="A328" s="91"/>
      <c r="B328" s="76"/>
      <c r="C328" s="76"/>
      <c r="D328" s="76"/>
      <c r="E328" s="75"/>
      <c r="F328" s="76"/>
      <c r="G328" s="75"/>
      <c r="H328" s="75"/>
      <c r="I328" s="75"/>
      <c r="J328" s="76"/>
    </row>
    <row r="329" spans="1:10" x14ac:dyDescent="0.25">
      <c r="A329" s="91"/>
      <c r="B329" s="76"/>
      <c r="C329" s="76"/>
      <c r="D329" s="76"/>
      <c r="E329" s="75"/>
      <c r="F329" s="76"/>
      <c r="G329" s="75"/>
      <c r="H329" s="75"/>
      <c r="I329" s="75"/>
      <c r="J329" s="76"/>
    </row>
    <row r="330" spans="1:10" x14ac:dyDescent="0.25">
      <c r="A330" s="91"/>
      <c r="B330" s="76"/>
      <c r="C330" s="76"/>
      <c r="D330" s="76"/>
      <c r="E330" s="75"/>
      <c r="F330" s="76"/>
      <c r="G330" s="75"/>
      <c r="H330" s="75"/>
      <c r="I330" s="75"/>
      <c r="J330" s="76"/>
    </row>
    <row r="331" spans="1:10" x14ac:dyDescent="0.25">
      <c r="A331" s="91"/>
      <c r="B331" s="76"/>
      <c r="C331" s="76"/>
      <c r="D331" s="76"/>
      <c r="E331" s="75"/>
      <c r="F331" s="76"/>
      <c r="G331" s="75"/>
      <c r="H331" s="75"/>
      <c r="I331" s="75"/>
      <c r="J331" s="76"/>
    </row>
    <row r="332" spans="1:10" x14ac:dyDescent="0.25">
      <c r="A332" s="91"/>
      <c r="B332" s="76"/>
      <c r="C332" s="76"/>
      <c r="D332" s="76"/>
      <c r="E332" s="75"/>
      <c r="F332" s="76"/>
      <c r="G332" s="75"/>
      <c r="H332" s="75"/>
      <c r="I332" s="75"/>
      <c r="J332" s="76"/>
    </row>
    <row r="333" spans="1:10" x14ac:dyDescent="0.25">
      <c r="A333" s="91"/>
      <c r="B333" s="76"/>
      <c r="C333" s="76"/>
      <c r="D333" s="76"/>
      <c r="E333" s="75"/>
      <c r="F333" s="76"/>
      <c r="G333" s="75"/>
      <c r="H333" s="75"/>
      <c r="I333" s="75"/>
      <c r="J333" s="76"/>
    </row>
    <row r="334" spans="1:10" x14ac:dyDescent="0.25">
      <c r="A334" s="91"/>
      <c r="B334" s="76"/>
      <c r="C334" s="76"/>
      <c r="D334" s="76"/>
      <c r="E334" s="75"/>
      <c r="F334" s="76"/>
      <c r="G334" s="75"/>
      <c r="H334" s="75"/>
      <c r="I334" s="75"/>
      <c r="J334" s="76"/>
    </row>
    <row r="335" spans="1:10" x14ac:dyDescent="0.25">
      <c r="A335" s="91"/>
      <c r="B335" s="76"/>
      <c r="C335" s="76"/>
      <c r="D335" s="76"/>
      <c r="E335" s="75"/>
      <c r="F335" s="76"/>
      <c r="G335" s="75"/>
      <c r="H335" s="75"/>
      <c r="I335" s="75"/>
      <c r="J335" s="76"/>
    </row>
    <row r="336" spans="1:10" x14ac:dyDescent="0.25">
      <c r="A336" s="91"/>
      <c r="B336" s="76"/>
      <c r="C336" s="76"/>
      <c r="D336" s="76"/>
      <c r="E336" s="75"/>
      <c r="F336" s="76"/>
      <c r="G336" s="75"/>
      <c r="H336" s="75"/>
      <c r="I336" s="75"/>
      <c r="J336" s="76"/>
    </row>
    <row r="337" spans="1:10" x14ac:dyDescent="0.25">
      <c r="A337" s="91"/>
      <c r="B337" s="76"/>
      <c r="C337" s="76"/>
      <c r="D337" s="76"/>
      <c r="E337" s="75"/>
      <c r="F337" s="76"/>
      <c r="G337" s="75"/>
      <c r="H337" s="75"/>
      <c r="I337" s="75"/>
      <c r="J337" s="76"/>
    </row>
    <row r="338" spans="1:10" x14ac:dyDescent="0.25">
      <c r="A338" s="91"/>
      <c r="B338" s="76"/>
      <c r="C338" s="76"/>
      <c r="D338" s="76"/>
      <c r="E338" s="75"/>
      <c r="F338" s="76"/>
      <c r="G338" s="75"/>
      <c r="H338" s="75"/>
      <c r="I338" s="75"/>
      <c r="J338" s="76"/>
    </row>
    <row r="339" spans="1:10" x14ac:dyDescent="0.25">
      <c r="A339" s="91"/>
      <c r="B339" s="76"/>
      <c r="C339" s="76"/>
      <c r="D339" s="76"/>
      <c r="E339" s="75"/>
      <c r="F339" s="76"/>
      <c r="G339" s="75"/>
      <c r="H339" s="75"/>
      <c r="I339" s="75"/>
      <c r="J339" s="76"/>
    </row>
    <row r="340" spans="1:10" x14ac:dyDescent="0.25">
      <c r="A340" s="91"/>
      <c r="B340" s="76"/>
      <c r="C340" s="76"/>
      <c r="D340" s="76"/>
      <c r="E340" s="75"/>
      <c r="F340" s="76"/>
      <c r="G340" s="75"/>
      <c r="H340" s="75"/>
      <c r="I340" s="75"/>
      <c r="J340" s="76"/>
    </row>
    <row r="341" spans="1:10" x14ac:dyDescent="0.25">
      <c r="A341" s="91"/>
      <c r="B341" s="76"/>
      <c r="C341" s="76"/>
      <c r="D341" s="76"/>
      <c r="E341" s="75"/>
      <c r="F341" s="76"/>
      <c r="G341" s="75"/>
      <c r="H341" s="75"/>
      <c r="I341" s="75"/>
      <c r="J341" s="76"/>
    </row>
    <row r="342" spans="1:10" x14ac:dyDescent="0.25">
      <c r="A342" s="91"/>
      <c r="B342" s="76"/>
      <c r="C342" s="76"/>
      <c r="D342" s="76"/>
      <c r="E342" s="75"/>
      <c r="F342" s="76"/>
      <c r="G342" s="75"/>
      <c r="H342" s="75"/>
      <c r="I342" s="75"/>
      <c r="J342" s="76"/>
    </row>
    <row r="343" spans="1:10" x14ac:dyDescent="0.25">
      <c r="A343" s="91"/>
      <c r="B343" s="76"/>
      <c r="C343" s="76"/>
      <c r="D343" s="76"/>
      <c r="E343" s="75"/>
      <c r="F343" s="76"/>
      <c r="G343" s="75"/>
      <c r="H343" s="75"/>
      <c r="I343" s="75"/>
      <c r="J343" s="76"/>
    </row>
    <row r="344" spans="1:10" x14ac:dyDescent="0.25">
      <c r="A344" s="91"/>
      <c r="B344" s="76"/>
      <c r="C344" s="76"/>
      <c r="D344" s="76"/>
      <c r="E344" s="75"/>
      <c r="F344" s="76"/>
      <c r="G344" s="75"/>
      <c r="H344" s="75"/>
      <c r="I344" s="75"/>
      <c r="J344" s="76"/>
    </row>
    <row r="345" spans="1:10" x14ac:dyDescent="0.25">
      <c r="A345" s="91"/>
      <c r="B345" s="76"/>
      <c r="C345" s="76"/>
      <c r="D345" s="76"/>
      <c r="E345" s="75"/>
      <c r="F345" s="76"/>
      <c r="G345" s="75"/>
      <c r="H345" s="75"/>
      <c r="I345" s="75"/>
      <c r="J345" s="76"/>
    </row>
    <row r="346" spans="1:10" x14ac:dyDescent="0.25">
      <c r="A346" s="91"/>
      <c r="B346" s="76"/>
      <c r="C346" s="76"/>
      <c r="D346" s="76"/>
      <c r="E346" s="75"/>
      <c r="F346" s="76"/>
      <c r="G346" s="75"/>
      <c r="H346" s="75"/>
      <c r="I346" s="75"/>
      <c r="J346" s="76"/>
    </row>
    <row r="347" spans="1:10" x14ac:dyDescent="0.25">
      <c r="A347" s="91"/>
      <c r="B347" s="76"/>
      <c r="C347" s="76"/>
      <c r="D347" s="76"/>
      <c r="E347" s="75"/>
      <c r="F347" s="76"/>
      <c r="G347" s="75"/>
      <c r="H347" s="75"/>
      <c r="I347" s="75"/>
      <c r="J347" s="76"/>
    </row>
    <row r="348" spans="1:10" x14ac:dyDescent="0.25">
      <c r="A348" s="91"/>
      <c r="B348" s="76"/>
      <c r="C348" s="76"/>
      <c r="D348" s="76"/>
      <c r="E348" s="75"/>
      <c r="F348" s="76"/>
      <c r="G348" s="75"/>
      <c r="H348" s="75"/>
      <c r="I348" s="75"/>
      <c r="J348" s="76"/>
    </row>
    <row r="349" spans="1:10" x14ac:dyDescent="0.25">
      <c r="A349" s="91"/>
      <c r="B349" s="76"/>
      <c r="C349" s="76"/>
      <c r="D349" s="76"/>
      <c r="E349" s="75"/>
      <c r="F349" s="76"/>
      <c r="G349" s="75"/>
      <c r="H349" s="75"/>
      <c r="I349" s="75"/>
      <c r="J349" s="76"/>
    </row>
    <row r="350" spans="1:10" x14ac:dyDescent="0.25">
      <c r="A350" s="91"/>
      <c r="B350" s="76"/>
      <c r="C350" s="76"/>
      <c r="D350" s="76"/>
      <c r="E350" s="75"/>
      <c r="F350" s="76"/>
      <c r="G350" s="75"/>
      <c r="H350" s="75"/>
      <c r="I350" s="75"/>
      <c r="J350" s="76"/>
    </row>
    <row r="351" spans="1:10" x14ac:dyDescent="0.25">
      <c r="A351" s="91"/>
      <c r="B351" s="76"/>
      <c r="C351" s="76"/>
      <c r="D351" s="76"/>
      <c r="E351" s="75"/>
      <c r="F351" s="76"/>
      <c r="G351" s="75"/>
      <c r="H351" s="75"/>
      <c r="I351" s="75"/>
      <c r="J351" s="76"/>
    </row>
    <row r="352" spans="1:10" x14ac:dyDescent="0.25">
      <c r="A352" s="91"/>
      <c r="B352" s="76"/>
      <c r="C352" s="76"/>
      <c r="D352" s="76"/>
      <c r="E352" s="75"/>
      <c r="F352" s="76"/>
      <c r="G352" s="75"/>
      <c r="H352" s="75"/>
      <c r="I352" s="75"/>
      <c r="J352" s="76"/>
    </row>
    <row r="353" spans="1:10" x14ac:dyDescent="0.25">
      <c r="A353" s="91"/>
      <c r="B353" s="76"/>
      <c r="C353" s="76"/>
      <c r="D353" s="76"/>
      <c r="E353" s="75"/>
      <c r="F353" s="76"/>
      <c r="G353" s="75"/>
      <c r="H353" s="75"/>
      <c r="I353" s="75"/>
      <c r="J353" s="76"/>
    </row>
    <row r="354" spans="1:10" x14ac:dyDescent="0.25">
      <c r="A354" s="91"/>
      <c r="B354" s="76"/>
      <c r="C354" s="76"/>
      <c r="D354" s="76"/>
      <c r="E354" s="75"/>
      <c r="F354" s="76"/>
      <c r="G354" s="75"/>
      <c r="H354" s="75"/>
      <c r="I354" s="75"/>
      <c r="J354" s="76"/>
    </row>
    <row r="355" spans="1:10" x14ac:dyDescent="0.25">
      <c r="A355" s="91"/>
      <c r="B355" s="76"/>
      <c r="C355" s="76"/>
      <c r="D355" s="76"/>
      <c r="E355" s="75"/>
      <c r="F355" s="76"/>
      <c r="G355" s="75"/>
      <c r="H355" s="75"/>
      <c r="I355" s="75"/>
      <c r="J355" s="76"/>
    </row>
    <row r="356" spans="1:10" x14ac:dyDescent="0.25">
      <c r="A356" s="91"/>
      <c r="B356" s="76"/>
      <c r="C356" s="76"/>
      <c r="D356" s="76"/>
      <c r="E356" s="75"/>
      <c r="F356" s="76"/>
      <c r="G356" s="75"/>
      <c r="H356" s="75"/>
      <c r="I356" s="75"/>
      <c r="J356" s="76"/>
    </row>
    <row r="357" spans="1:10" x14ac:dyDescent="0.25">
      <c r="A357" s="91"/>
      <c r="B357" s="76"/>
      <c r="C357" s="76"/>
      <c r="D357" s="76"/>
      <c r="E357" s="75"/>
      <c r="F357" s="76"/>
      <c r="G357" s="75"/>
      <c r="H357" s="75"/>
      <c r="I357" s="75"/>
      <c r="J357" s="76"/>
    </row>
    <row r="358" spans="1:10" x14ac:dyDescent="0.25">
      <c r="A358" s="91"/>
      <c r="B358" s="76"/>
      <c r="C358" s="76"/>
      <c r="D358" s="76"/>
      <c r="E358" s="75"/>
      <c r="F358" s="76"/>
      <c r="G358" s="75"/>
      <c r="H358" s="75"/>
      <c r="I358" s="75"/>
      <c r="J358" s="76"/>
    </row>
    <row r="359" spans="1:10" x14ac:dyDescent="0.25">
      <c r="A359" s="91"/>
      <c r="B359" s="76"/>
      <c r="C359" s="76"/>
      <c r="D359" s="76"/>
      <c r="E359" s="75"/>
      <c r="F359" s="76"/>
      <c r="G359" s="75"/>
      <c r="H359" s="75"/>
      <c r="I359" s="75"/>
      <c r="J359" s="76"/>
    </row>
    <row r="360" spans="1:10" x14ac:dyDescent="0.25">
      <c r="A360" s="91"/>
      <c r="B360" s="76"/>
      <c r="C360" s="76"/>
      <c r="D360" s="76"/>
      <c r="E360" s="75"/>
      <c r="F360" s="76"/>
      <c r="G360" s="75"/>
      <c r="H360" s="75"/>
      <c r="I360" s="75"/>
      <c r="J360" s="76"/>
    </row>
    <row r="361" spans="1:10" x14ac:dyDescent="0.25">
      <c r="A361" s="91"/>
      <c r="B361" s="76"/>
      <c r="C361" s="76"/>
      <c r="D361" s="76"/>
      <c r="E361" s="75"/>
      <c r="F361" s="76"/>
      <c r="G361" s="75"/>
      <c r="H361" s="75"/>
      <c r="I361" s="75"/>
      <c r="J361" s="76"/>
    </row>
    <row r="362" spans="1:10" x14ac:dyDescent="0.25">
      <c r="A362" s="91"/>
      <c r="B362" s="76"/>
      <c r="C362" s="76"/>
      <c r="D362" s="76"/>
      <c r="E362" s="75"/>
      <c r="F362" s="76"/>
      <c r="G362" s="75"/>
      <c r="H362" s="75"/>
      <c r="I362" s="75"/>
      <c r="J362" s="76"/>
    </row>
    <row r="363" spans="1:10" x14ac:dyDescent="0.25">
      <c r="A363" s="91"/>
      <c r="B363" s="76"/>
      <c r="C363" s="76"/>
      <c r="D363" s="76"/>
      <c r="E363" s="75"/>
      <c r="F363" s="76"/>
      <c r="G363" s="75"/>
      <c r="H363" s="75"/>
      <c r="I363" s="75"/>
      <c r="J363" s="76"/>
    </row>
    <row r="364" spans="1:10" x14ac:dyDescent="0.25">
      <c r="A364" s="91"/>
      <c r="B364" s="76"/>
      <c r="C364" s="76"/>
      <c r="D364" s="76"/>
      <c r="E364" s="75"/>
      <c r="F364" s="76"/>
      <c r="G364" s="75"/>
      <c r="H364" s="75"/>
      <c r="I364" s="75"/>
      <c r="J364" s="76"/>
    </row>
    <row r="365" spans="1:10" x14ac:dyDescent="0.25">
      <c r="A365" s="91"/>
      <c r="B365" s="76"/>
      <c r="C365" s="76"/>
      <c r="D365" s="76"/>
      <c r="E365" s="75"/>
      <c r="F365" s="76"/>
      <c r="G365" s="75"/>
      <c r="H365" s="75"/>
      <c r="I365" s="75"/>
      <c r="J365" s="76"/>
    </row>
    <row r="366" spans="1:10" x14ac:dyDescent="0.25">
      <c r="A366" s="91"/>
      <c r="B366" s="76"/>
      <c r="C366" s="76"/>
      <c r="D366" s="76"/>
      <c r="E366" s="75"/>
      <c r="F366" s="76"/>
      <c r="G366" s="75"/>
      <c r="H366" s="75"/>
      <c r="I366" s="75"/>
      <c r="J366" s="76"/>
    </row>
    <row r="367" spans="1:10" x14ac:dyDescent="0.25">
      <c r="A367" s="91"/>
      <c r="B367" s="76"/>
      <c r="C367" s="76"/>
      <c r="D367" s="76"/>
      <c r="E367" s="75"/>
      <c r="F367" s="76"/>
      <c r="G367" s="75"/>
      <c r="H367" s="75"/>
      <c r="I367" s="75"/>
      <c r="J367" s="76"/>
    </row>
    <row r="368" spans="1:10" x14ac:dyDescent="0.25">
      <c r="A368" s="91"/>
      <c r="B368" s="76"/>
      <c r="C368" s="76"/>
      <c r="D368" s="76"/>
      <c r="E368" s="75"/>
      <c r="F368" s="76"/>
      <c r="G368" s="75"/>
      <c r="H368" s="75"/>
      <c r="I368" s="75"/>
      <c r="J368" s="76"/>
    </row>
    <row r="369" spans="1:10" x14ac:dyDescent="0.25">
      <c r="A369" s="91"/>
      <c r="B369" s="76"/>
      <c r="C369" s="76"/>
      <c r="D369" s="76"/>
      <c r="E369" s="75"/>
      <c r="F369" s="76"/>
      <c r="G369" s="75"/>
      <c r="H369" s="75"/>
      <c r="I369" s="75"/>
      <c r="J369" s="76"/>
    </row>
    <row r="370" spans="1:10" x14ac:dyDescent="0.25">
      <c r="A370" s="91"/>
      <c r="B370" s="76"/>
      <c r="C370" s="76"/>
      <c r="D370" s="76"/>
      <c r="E370" s="75"/>
      <c r="F370" s="76"/>
      <c r="G370" s="75"/>
      <c r="H370" s="75"/>
      <c r="I370" s="75"/>
      <c r="J370" s="76"/>
    </row>
    <row r="371" spans="1:10" x14ac:dyDescent="0.25">
      <c r="A371" s="91"/>
      <c r="B371" s="76"/>
      <c r="C371" s="76"/>
      <c r="D371" s="76"/>
      <c r="E371" s="75"/>
      <c r="F371" s="76"/>
      <c r="G371" s="75"/>
      <c r="H371" s="75"/>
      <c r="I371" s="75"/>
      <c r="J371" s="76"/>
    </row>
    <row r="372" spans="1:10" x14ac:dyDescent="0.25">
      <c r="A372" s="91"/>
      <c r="B372" s="76"/>
      <c r="C372" s="76"/>
      <c r="D372" s="76"/>
      <c r="E372" s="75"/>
      <c r="F372" s="76"/>
      <c r="G372" s="75"/>
      <c r="H372" s="75"/>
      <c r="I372" s="75"/>
      <c r="J372" s="76"/>
    </row>
    <row r="373" spans="1:10" x14ac:dyDescent="0.25">
      <c r="A373" s="91"/>
      <c r="B373" s="76"/>
      <c r="C373" s="76"/>
      <c r="D373" s="76"/>
      <c r="E373" s="75"/>
      <c r="F373" s="76"/>
      <c r="G373" s="75"/>
      <c r="H373" s="75"/>
      <c r="I373" s="75"/>
      <c r="J373" s="76"/>
    </row>
    <row r="374" spans="1:10" x14ac:dyDescent="0.25">
      <c r="A374" s="91"/>
      <c r="B374" s="76"/>
      <c r="C374" s="76"/>
      <c r="D374" s="76"/>
      <c r="E374" s="75"/>
      <c r="F374" s="76"/>
      <c r="G374" s="75"/>
      <c r="H374" s="75"/>
      <c r="I374" s="75"/>
      <c r="J374" s="76"/>
    </row>
    <row r="375" spans="1:10" x14ac:dyDescent="0.25">
      <c r="A375" s="91"/>
      <c r="B375" s="76"/>
      <c r="C375" s="76"/>
      <c r="D375" s="76"/>
      <c r="E375" s="75"/>
      <c r="F375" s="76"/>
      <c r="G375" s="75"/>
      <c r="H375" s="75"/>
      <c r="I375" s="75"/>
      <c r="J375" s="76"/>
    </row>
    <row r="376" spans="1:10" x14ac:dyDescent="0.25">
      <c r="A376" s="91"/>
      <c r="B376" s="76"/>
      <c r="C376" s="76"/>
      <c r="D376" s="76"/>
      <c r="E376" s="75"/>
      <c r="F376" s="76"/>
      <c r="G376" s="75"/>
      <c r="H376" s="75"/>
      <c r="I376" s="75"/>
      <c r="J376" s="76"/>
    </row>
    <row r="377" spans="1:10" x14ac:dyDescent="0.25">
      <c r="A377" s="91"/>
      <c r="B377" s="76"/>
      <c r="C377" s="76"/>
      <c r="D377" s="76"/>
      <c r="E377" s="75"/>
      <c r="F377" s="76"/>
      <c r="G377" s="75"/>
      <c r="H377" s="75"/>
      <c r="I377" s="75"/>
      <c r="J377" s="76"/>
    </row>
    <row r="378" spans="1:10" x14ac:dyDescent="0.25">
      <c r="A378" s="91"/>
      <c r="B378" s="76"/>
      <c r="C378" s="76"/>
      <c r="D378" s="76"/>
      <c r="E378" s="75"/>
      <c r="F378" s="76"/>
      <c r="G378" s="75"/>
      <c r="H378" s="75"/>
      <c r="I378" s="75"/>
      <c r="J378" s="76"/>
    </row>
    <row r="379" spans="1:10" x14ac:dyDescent="0.25">
      <c r="A379" s="91"/>
      <c r="B379" s="76"/>
      <c r="C379" s="76"/>
      <c r="D379" s="76"/>
      <c r="E379" s="75"/>
      <c r="F379" s="76"/>
      <c r="G379" s="75"/>
      <c r="H379" s="75"/>
      <c r="I379" s="75"/>
      <c r="J379" s="76"/>
    </row>
    <row r="380" spans="1:10" x14ac:dyDescent="0.25">
      <c r="A380" s="91"/>
      <c r="B380" s="76"/>
      <c r="C380" s="76"/>
      <c r="D380" s="76"/>
      <c r="E380" s="75"/>
      <c r="F380" s="76"/>
      <c r="G380" s="75"/>
      <c r="H380" s="75"/>
      <c r="I380" s="75"/>
      <c r="J380" s="76"/>
    </row>
    <row r="381" spans="1:10" x14ac:dyDescent="0.25">
      <c r="A381" s="91"/>
      <c r="B381" s="76"/>
      <c r="C381" s="76"/>
      <c r="D381" s="76"/>
      <c r="E381" s="75"/>
      <c r="F381" s="76"/>
      <c r="G381" s="75"/>
      <c r="H381" s="75"/>
      <c r="I381" s="75"/>
      <c r="J381" s="76"/>
    </row>
    <row r="382" spans="1:10" x14ac:dyDescent="0.25">
      <c r="A382" s="91"/>
      <c r="B382" s="76"/>
      <c r="C382" s="76"/>
      <c r="D382" s="76"/>
      <c r="E382" s="75"/>
      <c r="F382" s="76"/>
      <c r="G382" s="75"/>
      <c r="H382" s="75"/>
      <c r="I382" s="75"/>
      <c r="J382" s="76"/>
    </row>
    <row r="383" spans="1:10" x14ac:dyDescent="0.25">
      <c r="A383" s="91"/>
      <c r="B383" s="76"/>
      <c r="C383" s="76"/>
      <c r="D383" s="76"/>
      <c r="E383" s="75"/>
      <c r="F383" s="76"/>
      <c r="G383" s="75"/>
      <c r="H383" s="75"/>
      <c r="I383" s="75"/>
      <c r="J383" s="76"/>
    </row>
    <row r="384" spans="1:10" x14ac:dyDescent="0.25">
      <c r="A384" s="91"/>
      <c r="B384" s="76"/>
      <c r="C384" s="76"/>
      <c r="D384" s="76"/>
      <c r="E384" s="75"/>
      <c r="F384" s="76"/>
      <c r="G384" s="75"/>
      <c r="H384" s="75"/>
      <c r="I384" s="75"/>
      <c r="J384" s="76"/>
    </row>
    <row r="385" spans="1:10" x14ac:dyDescent="0.25">
      <c r="A385" s="91"/>
      <c r="B385" s="76"/>
      <c r="C385" s="76"/>
      <c r="D385" s="76"/>
      <c r="E385" s="75"/>
      <c r="F385" s="76"/>
      <c r="G385" s="75"/>
      <c r="H385" s="75"/>
      <c r="I385" s="75"/>
      <c r="J385" s="76"/>
    </row>
    <row r="386" spans="1:10" x14ac:dyDescent="0.25">
      <c r="A386" s="91"/>
      <c r="B386" s="76"/>
      <c r="C386" s="76"/>
      <c r="D386" s="76"/>
      <c r="E386" s="75"/>
      <c r="F386" s="76"/>
      <c r="G386" s="75"/>
      <c r="H386" s="75"/>
      <c r="I386" s="75"/>
      <c r="J386" s="76"/>
    </row>
    <row r="387" spans="1:10" x14ac:dyDescent="0.25">
      <c r="A387" s="91"/>
      <c r="B387" s="76"/>
      <c r="C387" s="76"/>
      <c r="D387" s="76"/>
      <c r="E387" s="75"/>
      <c r="F387" s="76"/>
      <c r="G387" s="75"/>
      <c r="H387" s="75"/>
      <c r="I387" s="75"/>
      <c r="J387" s="76"/>
    </row>
    <row r="388" spans="1:10" x14ac:dyDescent="0.25">
      <c r="A388" s="91"/>
      <c r="B388" s="76"/>
      <c r="C388" s="76"/>
      <c r="D388" s="76"/>
      <c r="E388" s="75"/>
      <c r="F388" s="76"/>
      <c r="G388" s="75"/>
      <c r="H388" s="75"/>
      <c r="I388" s="75"/>
      <c r="J388" s="76"/>
    </row>
    <row r="389" spans="1:10" x14ac:dyDescent="0.25">
      <c r="A389" s="91"/>
      <c r="B389" s="76"/>
      <c r="C389" s="76"/>
      <c r="D389" s="76"/>
      <c r="E389" s="75"/>
      <c r="F389" s="76"/>
      <c r="G389" s="75"/>
      <c r="H389" s="75"/>
      <c r="I389" s="75"/>
      <c r="J389" s="76"/>
    </row>
    <row r="390" spans="1:10" x14ac:dyDescent="0.25">
      <c r="A390" s="91"/>
      <c r="B390" s="76"/>
      <c r="C390" s="76"/>
      <c r="D390" s="76"/>
      <c r="E390" s="75"/>
      <c r="F390" s="76"/>
      <c r="G390" s="75"/>
      <c r="H390" s="75"/>
      <c r="I390" s="75"/>
      <c r="J390" s="76"/>
    </row>
    <row r="391" spans="1:10" x14ac:dyDescent="0.25">
      <c r="A391" s="91"/>
      <c r="B391" s="76"/>
      <c r="C391" s="76"/>
      <c r="D391" s="76"/>
      <c r="E391" s="75"/>
      <c r="F391" s="76"/>
      <c r="G391" s="75"/>
      <c r="H391" s="75"/>
      <c r="I391" s="75"/>
      <c r="J391" s="76"/>
    </row>
    <row r="392" spans="1:10" x14ac:dyDescent="0.25">
      <c r="A392" s="91"/>
      <c r="B392" s="76"/>
      <c r="C392" s="76"/>
      <c r="D392" s="76"/>
      <c r="E392" s="75"/>
      <c r="F392" s="76"/>
      <c r="G392" s="75"/>
      <c r="H392" s="75"/>
      <c r="I392" s="75"/>
      <c r="J392" s="76"/>
    </row>
    <row r="393" spans="1:10" x14ac:dyDescent="0.25">
      <c r="A393" s="91"/>
      <c r="B393" s="76"/>
      <c r="C393" s="76"/>
      <c r="D393" s="76"/>
      <c r="E393" s="75"/>
      <c r="F393" s="76"/>
      <c r="G393" s="75"/>
      <c r="H393" s="75"/>
      <c r="I393" s="75"/>
      <c r="J393" s="76"/>
    </row>
    <row r="394" spans="1:10" x14ac:dyDescent="0.25">
      <c r="A394" s="91"/>
      <c r="B394" s="76"/>
      <c r="C394" s="76"/>
      <c r="D394" s="76"/>
      <c r="E394" s="75"/>
      <c r="F394" s="76"/>
      <c r="G394" s="75"/>
      <c r="H394" s="75"/>
      <c r="I394" s="75"/>
      <c r="J394" s="76"/>
    </row>
    <row r="395" spans="1:10" x14ac:dyDescent="0.25">
      <c r="A395" s="91"/>
      <c r="B395" s="76"/>
      <c r="C395" s="76"/>
      <c r="D395" s="76"/>
      <c r="E395" s="75"/>
      <c r="F395" s="76"/>
      <c r="G395" s="75"/>
      <c r="H395" s="75"/>
      <c r="I395" s="75"/>
      <c r="J395" s="76"/>
    </row>
    <row r="396" spans="1:10" x14ac:dyDescent="0.25">
      <c r="A396" s="91"/>
      <c r="B396" s="76"/>
      <c r="C396" s="76"/>
      <c r="D396" s="76"/>
      <c r="E396" s="75"/>
      <c r="F396" s="76"/>
      <c r="G396" s="75"/>
      <c r="H396" s="75"/>
      <c r="I396" s="75"/>
      <c r="J396" s="76"/>
    </row>
    <row r="397" spans="1:10" x14ac:dyDescent="0.25">
      <c r="A397" s="91"/>
      <c r="B397" s="76"/>
      <c r="C397" s="76"/>
      <c r="D397" s="76"/>
      <c r="E397" s="75"/>
      <c r="F397" s="76"/>
      <c r="G397" s="75"/>
      <c r="H397" s="75"/>
      <c r="I397" s="75"/>
      <c r="J397" s="76"/>
    </row>
    <row r="398" spans="1:10" x14ac:dyDescent="0.25">
      <c r="A398" s="91"/>
      <c r="B398" s="76"/>
      <c r="C398" s="76"/>
      <c r="D398" s="76"/>
      <c r="E398" s="75"/>
      <c r="F398" s="76"/>
      <c r="G398" s="75"/>
      <c r="H398" s="75"/>
      <c r="I398" s="75"/>
      <c r="J398" s="76"/>
    </row>
    <row r="399" spans="1:10" x14ac:dyDescent="0.25">
      <c r="A399" s="91"/>
      <c r="B399" s="76"/>
      <c r="C399" s="76"/>
      <c r="D399" s="76"/>
      <c r="E399" s="75"/>
      <c r="F399" s="76"/>
      <c r="G399" s="75"/>
      <c r="H399" s="75"/>
      <c r="I399" s="75"/>
      <c r="J399" s="76"/>
    </row>
    <row r="400" spans="1:10" x14ac:dyDescent="0.25">
      <c r="A400" s="91"/>
      <c r="B400" s="76"/>
      <c r="C400" s="76"/>
      <c r="D400" s="76"/>
      <c r="E400" s="75"/>
      <c r="F400" s="76"/>
      <c r="G400" s="75"/>
      <c r="H400" s="75"/>
      <c r="I400" s="75"/>
      <c r="J400" s="76"/>
    </row>
    <row r="401" spans="1:10" x14ac:dyDescent="0.25">
      <c r="A401" s="91"/>
      <c r="B401" s="76"/>
      <c r="C401" s="76"/>
      <c r="D401" s="76"/>
      <c r="E401" s="75"/>
      <c r="F401" s="76"/>
      <c r="G401" s="75"/>
      <c r="H401" s="75"/>
      <c r="I401" s="75"/>
      <c r="J401" s="76"/>
    </row>
    <row r="402" spans="1:10" x14ac:dyDescent="0.25">
      <c r="A402" s="91"/>
      <c r="B402" s="76"/>
      <c r="C402" s="76"/>
      <c r="D402" s="76"/>
      <c r="E402" s="75"/>
      <c r="F402" s="76"/>
      <c r="G402" s="75"/>
      <c r="H402" s="75"/>
      <c r="I402" s="75"/>
      <c r="J402" s="76"/>
    </row>
    <row r="403" spans="1:10" x14ac:dyDescent="0.25">
      <c r="A403" s="91"/>
      <c r="B403" s="76"/>
      <c r="C403" s="76"/>
      <c r="D403" s="76"/>
      <c r="E403" s="75"/>
      <c r="F403" s="76"/>
      <c r="G403" s="75"/>
      <c r="H403" s="75"/>
      <c r="I403" s="75"/>
      <c r="J403" s="76"/>
    </row>
    <row r="404" spans="1:10" x14ac:dyDescent="0.25">
      <c r="A404" s="91"/>
      <c r="B404" s="76"/>
      <c r="C404" s="76"/>
      <c r="D404" s="76"/>
      <c r="E404" s="75"/>
      <c r="F404" s="76"/>
      <c r="G404" s="75"/>
      <c r="H404" s="75"/>
      <c r="I404" s="75"/>
      <c r="J404" s="76"/>
    </row>
    <row r="405" spans="1:10" x14ac:dyDescent="0.25">
      <c r="A405" s="91"/>
      <c r="B405" s="76"/>
      <c r="C405" s="76"/>
      <c r="D405" s="76"/>
      <c r="E405" s="75"/>
      <c r="F405" s="76"/>
      <c r="G405" s="75"/>
      <c r="H405" s="75"/>
      <c r="I405" s="75"/>
      <c r="J405" s="76"/>
    </row>
    <row r="406" spans="1:10" x14ac:dyDescent="0.25">
      <c r="A406" s="91"/>
      <c r="B406" s="76"/>
      <c r="C406" s="76"/>
      <c r="D406" s="76"/>
      <c r="E406" s="75"/>
      <c r="F406" s="76"/>
      <c r="G406" s="75"/>
      <c r="H406" s="75"/>
      <c r="I406" s="75"/>
      <c r="J406" s="76"/>
    </row>
    <row r="407" spans="1:10" x14ac:dyDescent="0.25">
      <c r="A407" s="91"/>
      <c r="B407" s="76"/>
      <c r="C407" s="76"/>
      <c r="D407" s="76"/>
      <c r="E407" s="75"/>
      <c r="F407" s="76"/>
      <c r="G407" s="75"/>
      <c r="H407" s="75"/>
      <c r="I407" s="75"/>
      <c r="J407" s="76"/>
    </row>
    <row r="408" spans="1:10" x14ac:dyDescent="0.25">
      <c r="A408" s="91"/>
      <c r="B408" s="76"/>
      <c r="C408" s="76"/>
      <c r="D408" s="76"/>
      <c r="E408" s="75"/>
      <c r="F408" s="76"/>
      <c r="G408" s="75"/>
      <c r="H408" s="75"/>
      <c r="I408" s="75"/>
      <c r="J408" s="76"/>
    </row>
    <row r="409" spans="1:10" x14ac:dyDescent="0.25">
      <c r="A409" s="91"/>
      <c r="B409" s="76"/>
      <c r="C409" s="76"/>
      <c r="D409" s="76"/>
      <c r="E409" s="75"/>
      <c r="F409" s="76"/>
      <c r="G409" s="75"/>
      <c r="H409" s="75"/>
      <c r="I409" s="75"/>
      <c r="J409" s="76"/>
    </row>
    <row r="410" spans="1:10" x14ac:dyDescent="0.25">
      <c r="A410" s="91"/>
      <c r="B410" s="76"/>
      <c r="C410" s="76"/>
      <c r="D410" s="76"/>
      <c r="E410" s="75"/>
      <c r="F410" s="76"/>
      <c r="G410" s="75"/>
      <c r="H410" s="75"/>
      <c r="I410" s="75"/>
      <c r="J410" s="76"/>
    </row>
    <row r="411" spans="1:10" x14ac:dyDescent="0.25">
      <c r="A411" s="91"/>
      <c r="B411" s="76"/>
      <c r="C411" s="76"/>
      <c r="D411" s="76"/>
      <c r="E411" s="75"/>
      <c r="F411" s="76"/>
      <c r="G411" s="75"/>
      <c r="H411" s="75"/>
      <c r="I411" s="75"/>
      <c r="J411" s="76"/>
    </row>
    <row r="412" spans="1:10" x14ac:dyDescent="0.25">
      <c r="A412" s="91"/>
      <c r="B412" s="76"/>
      <c r="C412" s="76"/>
      <c r="D412" s="76"/>
      <c r="E412" s="75"/>
      <c r="F412" s="76"/>
      <c r="G412" s="75"/>
      <c r="H412" s="75"/>
      <c r="I412" s="75"/>
      <c r="J412" s="76"/>
    </row>
    <row r="413" spans="1:10" x14ac:dyDescent="0.25">
      <c r="A413" s="91"/>
      <c r="B413" s="76"/>
      <c r="C413" s="76"/>
      <c r="D413" s="76"/>
      <c r="E413" s="75"/>
      <c r="F413" s="76"/>
      <c r="G413" s="75"/>
      <c r="H413" s="75"/>
      <c r="I413" s="75"/>
      <c r="J413" s="76"/>
    </row>
    <row r="414" spans="1:10" x14ac:dyDescent="0.25">
      <c r="A414" s="91"/>
      <c r="B414" s="76"/>
      <c r="C414" s="76"/>
      <c r="D414" s="76"/>
      <c r="E414" s="75"/>
      <c r="F414" s="76"/>
      <c r="G414" s="75"/>
      <c r="H414" s="75"/>
      <c r="I414" s="75"/>
      <c r="J414" s="76"/>
    </row>
    <row r="415" spans="1:10" x14ac:dyDescent="0.25">
      <c r="A415" s="91"/>
      <c r="B415" s="76"/>
      <c r="C415" s="76"/>
      <c r="D415" s="76"/>
      <c r="E415" s="75"/>
      <c r="F415" s="76"/>
      <c r="G415" s="75"/>
      <c r="H415" s="75"/>
      <c r="I415" s="75"/>
      <c r="J415" s="76"/>
    </row>
    <row r="416" spans="1:10" x14ac:dyDescent="0.25">
      <c r="A416" s="91"/>
      <c r="B416" s="76"/>
      <c r="C416" s="76"/>
      <c r="D416" s="76"/>
      <c r="E416" s="75"/>
      <c r="F416" s="76"/>
      <c r="G416" s="75"/>
      <c r="H416" s="75"/>
      <c r="I416" s="75"/>
      <c r="J416" s="76"/>
    </row>
    <row r="417" spans="1:10" x14ac:dyDescent="0.25">
      <c r="A417" s="91"/>
      <c r="B417" s="76"/>
      <c r="C417" s="76"/>
      <c r="D417" s="76"/>
      <c r="E417" s="75"/>
      <c r="F417" s="76"/>
      <c r="G417" s="75"/>
      <c r="H417" s="75"/>
      <c r="I417" s="75"/>
      <c r="J417" s="76"/>
    </row>
    <row r="418" spans="1:10" x14ac:dyDescent="0.25">
      <c r="A418" s="91"/>
      <c r="B418" s="76"/>
      <c r="C418" s="76"/>
      <c r="D418" s="76"/>
      <c r="E418" s="75"/>
      <c r="F418" s="76"/>
      <c r="G418" s="75"/>
      <c r="H418" s="75"/>
      <c r="I418" s="75"/>
      <c r="J418" s="76"/>
    </row>
    <row r="419" spans="1:10" x14ac:dyDescent="0.25">
      <c r="A419" s="91"/>
      <c r="B419" s="76"/>
      <c r="C419" s="76"/>
      <c r="D419" s="76"/>
      <c r="E419" s="75"/>
      <c r="F419" s="76"/>
      <c r="G419" s="75"/>
      <c r="H419" s="75"/>
      <c r="I419" s="75"/>
      <c r="J419" s="76"/>
    </row>
    <row r="420" spans="1:10" x14ac:dyDescent="0.25">
      <c r="A420" s="91"/>
      <c r="B420" s="76"/>
      <c r="C420" s="76"/>
      <c r="D420" s="76"/>
      <c r="E420" s="75"/>
      <c r="F420" s="76"/>
      <c r="G420" s="75"/>
      <c r="H420" s="75"/>
      <c r="I420" s="75"/>
      <c r="J420" s="76"/>
    </row>
    <row r="421" spans="1:10" x14ac:dyDescent="0.25">
      <c r="A421" s="91"/>
      <c r="B421" s="76"/>
      <c r="C421" s="76"/>
      <c r="D421" s="76"/>
      <c r="E421" s="75"/>
      <c r="F421" s="76"/>
      <c r="G421" s="75"/>
      <c r="H421" s="75"/>
      <c r="I421" s="75"/>
      <c r="J421" s="76"/>
    </row>
    <row r="422" spans="1:10" x14ac:dyDescent="0.25">
      <c r="A422" s="91"/>
      <c r="B422" s="76"/>
      <c r="C422" s="76"/>
      <c r="D422" s="76"/>
      <c r="E422" s="75"/>
      <c r="F422" s="76"/>
      <c r="G422" s="75"/>
      <c r="H422" s="75"/>
      <c r="I422" s="75"/>
      <c r="J422" s="76"/>
    </row>
    <row r="423" spans="1:10" x14ac:dyDescent="0.25">
      <c r="A423" s="91"/>
      <c r="B423" s="76"/>
      <c r="C423" s="76"/>
      <c r="D423" s="76"/>
      <c r="E423" s="75"/>
      <c r="F423" s="76"/>
      <c r="G423" s="75"/>
      <c r="H423" s="75"/>
      <c r="I423" s="75"/>
      <c r="J423" s="76"/>
    </row>
    <row r="424" spans="1:10" x14ac:dyDescent="0.25">
      <c r="A424" s="91"/>
      <c r="B424" s="76"/>
      <c r="C424" s="76"/>
      <c r="D424" s="76"/>
      <c r="E424" s="75"/>
      <c r="F424" s="76"/>
      <c r="G424" s="75"/>
      <c r="H424" s="75"/>
      <c r="I424" s="75"/>
      <c r="J424" s="76"/>
    </row>
    <row r="425" spans="1:10" x14ac:dyDescent="0.25">
      <c r="A425" s="91"/>
      <c r="B425" s="76"/>
      <c r="C425" s="76"/>
      <c r="D425" s="76"/>
      <c r="E425" s="75"/>
      <c r="F425" s="76"/>
      <c r="G425" s="75"/>
      <c r="H425" s="75"/>
      <c r="I425" s="75"/>
      <c r="J425" s="76"/>
    </row>
    <row r="426" spans="1:10" x14ac:dyDescent="0.25">
      <c r="A426" s="91"/>
      <c r="B426" s="76"/>
      <c r="C426" s="76"/>
      <c r="D426" s="76"/>
      <c r="E426" s="75"/>
      <c r="F426" s="76"/>
      <c r="G426" s="75"/>
      <c r="H426" s="75"/>
      <c r="I426" s="75"/>
      <c r="J426" s="76"/>
    </row>
    <row r="427" spans="1:10" x14ac:dyDescent="0.25">
      <c r="A427" s="91"/>
      <c r="B427" s="76"/>
      <c r="C427" s="76"/>
      <c r="D427" s="76"/>
      <c r="E427" s="75"/>
      <c r="F427" s="76"/>
      <c r="G427" s="75"/>
      <c r="H427" s="75"/>
      <c r="I427" s="75"/>
      <c r="J427" s="76"/>
    </row>
    <row r="428" spans="1:10" x14ac:dyDescent="0.25">
      <c r="A428" s="91"/>
      <c r="B428" s="76"/>
      <c r="C428" s="76"/>
      <c r="D428" s="76"/>
      <c r="E428" s="75"/>
      <c r="F428" s="76"/>
      <c r="G428" s="75"/>
      <c r="H428" s="75"/>
      <c r="I428" s="75"/>
      <c r="J428" s="76"/>
    </row>
    <row r="429" spans="1:10" x14ac:dyDescent="0.25">
      <c r="A429" s="91"/>
      <c r="B429" s="76"/>
      <c r="C429" s="76"/>
      <c r="D429" s="76"/>
      <c r="E429" s="75"/>
      <c r="F429" s="76"/>
      <c r="G429" s="75"/>
      <c r="H429" s="75"/>
      <c r="I429" s="75"/>
      <c r="J429" s="76"/>
    </row>
    <row r="430" spans="1:10" x14ac:dyDescent="0.25">
      <c r="A430" s="91"/>
      <c r="B430" s="76"/>
      <c r="C430" s="76"/>
      <c r="D430" s="76"/>
      <c r="E430" s="75"/>
      <c r="F430" s="76"/>
      <c r="G430" s="75"/>
      <c r="H430" s="75"/>
      <c r="I430" s="75"/>
      <c r="J430" s="76"/>
    </row>
    <row r="431" spans="1:10" x14ac:dyDescent="0.25">
      <c r="A431" s="91"/>
      <c r="B431" s="76"/>
      <c r="C431" s="76"/>
      <c r="D431" s="76"/>
      <c r="E431" s="75"/>
      <c r="F431" s="76"/>
      <c r="G431" s="75"/>
      <c r="H431" s="75"/>
      <c r="I431" s="75"/>
      <c r="J431" s="76"/>
    </row>
    <row r="432" spans="1:10" x14ac:dyDescent="0.25">
      <c r="A432" s="91"/>
      <c r="B432" s="76"/>
      <c r="C432" s="76"/>
      <c r="D432" s="76"/>
      <c r="E432" s="75"/>
      <c r="F432" s="76"/>
      <c r="G432" s="75"/>
      <c r="H432" s="75"/>
      <c r="I432" s="75"/>
      <c r="J432" s="76"/>
    </row>
    <row r="433" spans="1:10" x14ac:dyDescent="0.25">
      <c r="A433" s="91"/>
      <c r="B433" s="76"/>
      <c r="C433" s="76"/>
      <c r="D433" s="76"/>
      <c r="E433" s="75"/>
      <c r="F433" s="76"/>
      <c r="G433" s="75"/>
      <c r="H433" s="75"/>
      <c r="I433" s="75"/>
      <c r="J433" s="76"/>
    </row>
    <row r="434" spans="1:10" x14ac:dyDescent="0.25">
      <c r="A434" s="91"/>
      <c r="B434" s="76"/>
      <c r="C434" s="76"/>
      <c r="D434" s="76"/>
      <c r="E434" s="75"/>
      <c r="F434" s="76"/>
      <c r="G434" s="75"/>
      <c r="H434" s="75"/>
      <c r="I434" s="75"/>
      <c r="J434" s="76"/>
    </row>
    <row r="435" spans="1:10" x14ac:dyDescent="0.25">
      <c r="A435" s="91"/>
      <c r="B435" s="76"/>
      <c r="C435" s="76"/>
      <c r="D435" s="76"/>
      <c r="E435" s="75"/>
      <c r="F435" s="76"/>
      <c r="G435" s="75"/>
      <c r="H435" s="75"/>
      <c r="I435" s="75"/>
      <c r="J435" s="76"/>
    </row>
    <row r="436" spans="1:10" x14ac:dyDescent="0.25">
      <c r="A436" s="91"/>
      <c r="B436" s="76"/>
      <c r="C436" s="76"/>
      <c r="D436" s="76"/>
      <c r="E436" s="75"/>
      <c r="F436" s="76"/>
      <c r="G436" s="75"/>
      <c r="H436" s="75"/>
      <c r="I436" s="75"/>
      <c r="J436" s="76"/>
    </row>
    <row r="437" spans="1:10" x14ac:dyDescent="0.25">
      <c r="A437" s="91"/>
      <c r="B437" s="76"/>
      <c r="C437" s="76"/>
      <c r="D437" s="76"/>
      <c r="E437" s="75"/>
      <c r="F437" s="76"/>
      <c r="G437" s="75"/>
      <c r="H437" s="75"/>
      <c r="I437" s="75"/>
      <c r="J437" s="76"/>
    </row>
    <row r="438" spans="1:10" x14ac:dyDescent="0.25">
      <c r="A438" s="91"/>
      <c r="B438" s="76"/>
      <c r="C438" s="76"/>
      <c r="D438" s="76"/>
      <c r="E438" s="75"/>
      <c r="F438" s="76"/>
      <c r="G438" s="75"/>
      <c r="H438" s="75"/>
      <c r="I438" s="75"/>
      <c r="J438" s="76"/>
    </row>
    <row r="439" spans="1:10" x14ac:dyDescent="0.25">
      <c r="A439" s="91"/>
      <c r="B439" s="76"/>
      <c r="C439" s="76"/>
      <c r="D439" s="76"/>
      <c r="E439" s="75"/>
      <c r="F439" s="76"/>
      <c r="G439" s="75"/>
      <c r="H439" s="75"/>
      <c r="I439" s="75"/>
      <c r="J439" s="76"/>
    </row>
    <row r="440" spans="1:10" x14ac:dyDescent="0.25">
      <c r="A440" s="91"/>
      <c r="B440" s="76"/>
      <c r="C440" s="76"/>
      <c r="D440" s="76"/>
      <c r="E440" s="75"/>
      <c r="F440" s="76"/>
      <c r="G440" s="75"/>
      <c r="H440" s="75"/>
      <c r="I440" s="75"/>
      <c r="J440" s="76"/>
    </row>
    <row r="441" spans="1:10" x14ac:dyDescent="0.25">
      <c r="A441" s="91"/>
      <c r="B441" s="76"/>
      <c r="C441" s="76"/>
      <c r="D441" s="76"/>
      <c r="E441" s="75"/>
      <c r="F441" s="76"/>
      <c r="G441" s="75"/>
      <c r="H441" s="75"/>
      <c r="I441" s="75"/>
      <c r="J441" s="76"/>
    </row>
    <row r="442" spans="1:10" x14ac:dyDescent="0.25">
      <c r="A442" s="91"/>
      <c r="B442" s="76"/>
      <c r="C442" s="76"/>
      <c r="D442" s="76"/>
      <c r="E442" s="75"/>
      <c r="F442" s="76"/>
      <c r="G442" s="75"/>
      <c r="H442" s="75"/>
      <c r="I442" s="75"/>
      <c r="J442" s="76"/>
    </row>
    <row r="443" spans="1:10" x14ac:dyDescent="0.25">
      <c r="A443" s="91"/>
      <c r="B443" s="76"/>
      <c r="C443" s="76"/>
      <c r="D443" s="76"/>
      <c r="E443" s="75"/>
      <c r="F443" s="76"/>
      <c r="G443" s="75"/>
      <c r="H443" s="75"/>
      <c r="I443" s="75"/>
      <c r="J443" s="76"/>
    </row>
    <row r="444" spans="1:10" x14ac:dyDescent="0.25">
      <c r="A444" s="91"/>
      <c r="B444" s="76"/>
      <c r="C444" s="76"/>
      <c r="D444" s="76"/>
      <c r="E444" s="75"/>
      <c r="F444" s="76"/>
      <c r="G444" s="75"/>
      <c r="H444" s="75"/>
      <c r="I444" s="75"/>
      <c r="J444" s="76"/>
    </row>
    <row r="445" spans="1:10" x14ac:dyDescent="0.25">
      <c r="A445" s="91"/>
      <c r="B445" s="76"/>
      <c r="C445" s="76"/>
      <c r="D445" s="76"/>
      <c r="E445" s="75"/>
      <c r="F445" s="76"/>
      <c r="G445" s="75"/>
      <c r="H445" s="75"/>
      <c r="I445" s="75"/>
      <c r="J445" s="76"/>
    </row>
    <row r="446" spans="1:10" x14ac:dyDescent="0.25">
      <c r="A446" s="91"/>
      <c r="B446" s="76"/>
      <c r="C446" s="76"/>
      <c r="D446" s="76"/>
      <c r="E446" s="75"/>
      <c r="F446" s="76"/>
      <c r="G446" s="75"/>
      <c r="H446" s="75"/>
      <c r="I446" s="75"/>
      <c r="J446" s="76"/>
    </row>
    <row r="447" spans="1:10" x14ac:dyDescent="0.25">
      <c r="A447" s="91"/>
      <c r="B447" s="76"/>
      <c r="C447" s="76"/>
      <c r="D447" s="76"/>
      <c r="E447" s="75"/>
      <c r="F447" s="76"/>
      <c r="G447" s="75"/>
      <c r="H447" s="75"/>
      <c r="I447" s="75"/>
      <c r="J447" s="76"/>
    </row>
    <row r="448" spans="1:10" x14ac:dyDescent="0.25">
      <c r="A448" s="91"/>
      <c r="B448" s="76"/>
      <c r="C448" s="76"/>
      <c r="D448" s="76"/>
      <c r="E448" s="75"/>
      <c r="F448" s="76"/>
      <c r="G448" s="75"/>
      <c r="H448" s="75"/>
      <c r="I448" s="75"/>
      <c r="J448" s="76"/>
    </row>
    <row r="449" spans="1:10" x14ac:dyDescent="0.25">
      <c r="A449" s="91"/>
      <c r="B449" s="76"/>
      <c r="C449" s="76"/>
      <c r="D449" s="76"/>
      <c r="E449" s="75"/>
      <c r="F449" s="76"/>
      <c r="G449" s="75"/>
      <c r="H449" s="75"/>
      <c r="I449" s="75"/>
      <c r="J449" s="76"/>
    </row>
    <row r="450" spans="1:10" x14ac:dyDescent="0.25">
      <c r="A450" s="91"/>
      <c r="B450" s="76"/>
      <c r="C450" s="76"/>
      <c r="D450" s="76"/>
      <c r="E450" s="75"/>
      <c r="F450" s="76"/>
      <c r="G450" s="75"/>
      <c r="H450" s="75"/>
      <c r="I450" s="75"/>
      <c r="J450" s="76"/>
    </row>
    <row r="451" spans="1:10" x14ac:dyDescent="0.25">
      <c r="A451" s="91"/>
      <c r="B451" s="76"/>
      <c r="C451" s="76"/>
      <c r="D451" s="76"/>
      <c r="E451" s="75"/>
      <c r="F451" s="76"/>
      <c r="G451" s="75"/>
      <c r="H451" s="75"/>
      <c r="I451" s="75"/>
      <c r="J451" s="76"/>
    </row>
    <row r="452" spans="1:10" x14ac:dyDescent="0.25">
      <c r="A452" s="91"/>
      <c r="B452" s="76"/>
      <c r="C452" s="76"/>
      <c r="D452" s="76"/>
      <c r="E452" s="75"/>
      <c r="F452" s="76"/>
      <c r="G452" s="75"/>
      <c r="H452" s="75"/>
      <c r="I452" s="75"/>
      <c r="J452" s="76"/>
    </row>
    <row r="453" spans="1:10" x14ac:dyDescent="0.25">
      <c r="A453" s="91"/>
      <c r="B453" s="76"/>
      <c r="C453" s="76"/>
      <c r="D453" s="76"/>
      <c r="E453" s="75"/>
      <c r="F453" s="76"/>
      <c r="G453" s="75"/>
      <c r="H453" s="75"/>
      <c r="I453" s="75"/>
      <c r="J453" s="76"/>
    </row>
    <row r="454" spans="1:10" x14ac:dyDescent="0.25">
      <c r="A454" s="91"/>
      <c r="B454" s="76"/>
      <c r="C454" s="76"/>
      <c r="D454" s="76"/>
      <c r="E454" s="75"/>
      <c r="F454" s="76"/>
      <c r="G454" s="75"/>
      <c r="H454" s="75"/>
      <c r="I454" s="75"/>
      <c r="J454" s="76"/>
    </row>
    <row r="455" spans="1:10" x14ac:dyDescent="0.25">
      <c r="A455" s="91"/>
      <c r="B455" s="76"/>
      <c r="C455" s="76"/>
      <c r="D455" s="76"/>
      <c r="E455" s="75"/>
      <c r="F455" s="76"/>
      <c r="G455" s="75"/>
      <c r="H455" s="75"/>
      <c r="I455" s="75"/>
      <c r="J455" s="76"/>
    </row>
    <row r="456" spans="1:10" x14ac:dyDescent="0.25">
      <c r="A456" s="91"/>
      <c r="B456" s="76"/>
      <c r="C456" s="76"/>
      <c r="D456" s="76"/>
      <c r="E456" s="75"/>
      <c r="F456" s="76"/>
      <c r="G456" s="75"/>
      <c r="H456" s="75"/>
      <c r="I456" s="75"/>
      <c r="J456" s="76"/>
    </row>
    <row r="457" spans="1:10" x14ac:dyDescent="0.25">
      <c r="A457" s="91"/>
      <c r="B457" s="76"/>
      <c r="C457" s="76"/>
      <c r="D457" s="76"/>
      <c r="E457" s="75"/>
      <c r="F457" s="76"/>
      <c r="G457" s="75"/>
      <c r="H457" s="75"/>
      <c r="I457" s="75"/>
      <c r="J457" s="76"/>
    </row>
    <row r="458" spans="1:10" x14ac:dyDescent="0.25">
      <c r="A458" s="91"/>
      <c r="B458" s="76"/>
      <c r="C458" s="76"/>
      <c r="D458" s="76"/>
      <c r="E458" s="75"/>
      <c r="F458" s="76"/>
      <c r="G458" s="75"/>
      <c r="H458" s="75"/>
      <c r="I458" s="75"/>
      <c r="J458" s="76"/>
    </row>
    <row r="459" spans="1:10" x14ac:dyDescent="0.25">
      <c r="A459" s="91"/>
      <c r="B459" s="76"/>
      <c r="C459" s="76"/>
      <c r="D459" s="76"/>
      <c r="E459" s="75"/>
      <c r="F459" s="76"/>
      <c r="G459" s="75"/>
      <c r="H459" s="75"/>
      <c r="I459" s="75"/>
      <c r="J459" s="76"/>
    </row>
    <row r="460" spans="1:10" x14ac:dyDescent="0.25">
      <c r="A460" s="91"/>
      <c r="B460" s="76"/>
      <c r="C460" s="76"/>
      <c r="D460" s="76"/>
      <c r="E460" s="75"/>
      <c r="F460" s="76"/>
      <c r="G460" s="75"/>
      <c r="H460" s="75"/>
      <c r="I460" s="75"/>
      <c r="J460" s="76"/>
    </row>
    <row r="461" spans="1:10" x14ac:dyDescent="0.25">
      <c r="A461" s="91"/>
      <c r="B461" s="76"/>
      <c r="C461" s="76"/>
      <c r="D461" s="76"/>
      <c r="E461" s="75"/>
      <c r="F461" s="76"/>
      <c r="G461" s="75"/>
      <c r="H461" s="75"/>
      <c r="I461" s="75"/>
      <c r="J461" s="76"/>
    </row>
    <row r="462" spans="1:10" x14ac:dyDescent="0.25">
      <c r="A462" s="91"/>
      <c r="B462" s="76"/>
      <c r="C462" s="76"/>
      <c r="D462" s="76"/>
      <c r="E462" s="75"/>
      <c r="F462" s="76"/>
      <c r="G462" s="75"/>
      <c r="H462" s="75"/>
      <c r="I462" s="75"/>
      <c r="J462" s="76"/>
    </row>
    <row r="463" spans="1:10" x14ac:dyDescent="0.25">
      <c r="A463" s="91"/>
      <c r="B463" s="76"/>
      <c r="C463" s="76"/>
      <c r="D463" s="76"/>
      <c r="E463" s="75"/>
      <c r="F463" s="76"/>
      <c r="G463" s="75"/>
      <c r="H463" s="75"/>
      <c r="I463" s="75"/>
      <c r="J463" s="76"/>
    </row>
    <row r="464" spans="1:10" x14ac:dyDescent="0.25">
      <c r="A464" s="91"/>
      <c r="B464" s="76"/>
      <c r="C464" s="76"/>
      <c r="D464" s="76"/>
      <c r="E464" s="75"/>
      <c r="F464" s="76"/>
      <c r="G464" s="75"/>
      <c r="H464" s="75"/>
      <c r="I464" s="75"/>
      <c r="J464" s="76"/>
    </row>
    <row r="465" spans="1:10" x14ac:dyDescent="0.25">
      <c r="A465" s="91"/>
      <c r="B465" s="76"/>
      <c r="C465" s="76"/>
      <c r="D465" s="76"/>
      <c r="E465" s="75"/>
      <c r="F465" s="76"/>
      <c r="G465" s="75"/>
      <c r="H465" s="75"/>
      <c r="I465" s="75"/>
      <c r="J465" s="76"/>
    </row>
    <row r="466" spans="1:10" x14ac:dyDescent="0.25">
      <c r="A466" s="91"/>
      <c r="B466" s="76"/>
      <c r="C466" s="76"/>
      <c r="D466" s="76"/>
      <c r="E466" s="75"/>
      <c r="F466" s="76"/>
      <c r="G466" s="75"/>
      <c r="H466" s="75"/>
      <c r="I466" s="75"/>
      <c r="J466" s="76"/>
    </row>
    <row r="467" spans="1:10" x14ac:dyDescent="0.25">
      <c r="A467" s="91"/>
      <c r="B467" s="76"/>
      <c r="C467" s="76"/>
      <c r="D467" s="76"/>
      <c r="E467" s="75"/>
      <c r="F467" s="76"/>
      <c r="G467" s="75"/>
      <c r="H467" s="75"/>
      <c r="I467" s="75"/>
      <c r="J467" s="76"/>
    </row>
    <row r="468" spans="1:10" x14ac:dyDescent="0.25">
      <c r="A468" s="91"/>
      <c r="B468" s="76"/>
      <c r="C468" s="76"/>
      <c r="D468" s="76"/>
      <c r="E468" s="75"/>
      <c r="F468" s="76"/>
      <c r="G468" s="75"/>
      <c r="H468" s="75"/>
      <c r="I468" s="75"/>
      <c r="J468" s="7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9" sqref="F9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4" t="s">
        <v>50</v>
      </c>
    </row>
    <row r="3" spans="1:7" x14ac:dyDescent="0.25">
      <c r="A3" s="5" t="s">
        <v>51</v>
      </c>
      <c r="B3" s="150" t="s">
        <v>52</v>
      </c>
      <c r="C3" s="150"/>
      <c r="D3" s="150"/>
      <c r="E3" s="150"/>
      <c r="F3" s="150"/>
      <c r="G3" s="151"/>
    </row>
    <row r="4" spans="1:7" x14ac:dyDescent="0.25">
      <c r="A4" s="7" t="str">
        <f>IF([2]BG!A4="", "", [2]BG!A4)</f>
        <v xml:space="preserve">Bulgaria </v>
      </c>
      <c r="B4" s="7">
        <f>IF([2]BG!B4="", "", [2]BG!B4)</f>
        <v>6.2174753351639689</v>
      </c>
      <c r="C4" s="7">
        <f>IF([2]BG!C4="", "", [2]BG!C4)</f>
        <v>0.59286360832881968</v>
      </c>
      <c r="D4" s="7">
        <f>IF([2]BG!D4="", "", [2]BG!D4)</f>
        <v>0.81623814433711139</v>
      </c>
      <c r="E4" s="7">
        <f>IF([2]BG!E4="", "", [2]BG!E4)</f>
        <v>0.75819104690992845</v>
      </c>
      <c r="F4" s="7">
        <f>IF([2]BG!F4="", "", [2]BG!F4)</f>
        <v>1.5489505877125387</v>
      </c>
      <c r="G4" s="8">
        <f>IF([2]BG!G4="", "", [2]BG!G4)</f>
        <v>2.1538144559916983</v>
      </c>
    </row>
    <row r="5" spans="1:7" x14ac:dyDescent="0.25">
      <c r="A5" s="6" t="s">
        <v>53</v>
      </c>
      <c r="B5" s="9">
        <f>IF([2]BG!B5="", "", [2]BG!B5)</f>
        <v>2.2591320180928021</v>
      </c>
      <c r="C5" s="9">
        <f>IF([2]BG!C5="", "", [2]BG!C5)</f>
        <v>-1.9801971788863781</v>
      </c>
      <c r="D5" s="9">
        <f>IF([2]BG!D5="", "", [2]BG!D5)</f>
        <v>1.926149849253922</v>
      </c>
      <c r="E5" s="9">
        <f>IF([2]BG!E5="", "", [2]BG!E5)</f>
        <v>-0.12186808725527243</v>
      </c>
      <c r="F5" s="9">
        <f>IF([2]BG!F5="", "", [2]BG!F5)</f>
        <v>1.366868420132672</v>
      </c>
      <c r="G5" s="10">
        <f>IF([2]BG!G5="", "", [2]BG!G5)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54</v>
      </c>
      <c r="B7" s="15"/>
      <c r="C7" s="15"/>
      <c r="D7" s="15"/>
      <c r="E7" s="15"/>
      <c r="F7" s="15"/>
      <c r="G7" s="16"/>
    </row>
    <row r="8" spans="1:7" x14ac:dyDescent="0.25">
      <c r="A8" s="7" t="str">
        <f>IF([2]BG!A8="", "", [2]BG!A8)</f>
        <v xml:space="preserve">Bulgaria </v>
      </c>
      <c r="B8" s="7">
        <f>IF([2]BG!B8="", "", [2]BG!B8)</f>
        <v>56.5</v>
      </c>
      <c r="C8" s="7">
        <f>IF([2]BG!C8="", "", [2]BG!C8)</f>
        <v>68.400000000000006</v>
      </c>
      <c r="D8" s="7">
        <f>IF([2]BG!D8="", "", [2]BG!D8)</f>
        <v>68.8</v>
      </c>
      <c r="E8" s="7">
        <f>IF([2]BG!E8="", "", [2]BG!E8)</f>
        <v>62.9</v>
      </c>
      <c r="F8" s="7">
        <f>IF([2]BG!F8="", "", [2]BG!F8)</f>
        <v>63.5</v>
      </c>
      <c r="G8" s="8">
        <f>IF([2]BG!G8="", "", [2]BG!G8)</f>
        <v>67.099999999999994</v>
      </c>
    </row>
    <row r="9" spans="1:7" x14ac:dyDescent="0.25">
      <c r="A9" s="6" t="s">
        <v>53</v>
      </c>
      <c r="B9" s="7">
        <f>IF([2]BG!B9="", "", [2]BG!B9)</f>
        <v>66.5</v>
      </c>
      <c r="C9" s="7">
        <f>IF([2]BG!C9="", "", [2]BG!C9)</f>
        <v>69.8</v>
      </c>
      <c r="D9" s="7">
        <f>IF([2]BG!D9="", "", [2]BG!D9)</f>
        <v>68.900000000000006</v>
      </c>
      <c r="E9" s="7">
        <f>IF([2]BG!E9="", "", [2]BG!E9)</f>
        <v>68.599999999999994</v>
      </c>
      <c r="F9" s="7">
        <f>IF([2]BG!F9="", "", [2]BG!F9)</f>
        <v>68.400000000000006</v>
      </c>
      <c r="G9" s="8">
        <f>IF([2]BG!G9="", "", [2]BG!G9)</f>
        <v>70.099999999999994</v>
      </c>
    </row>
    <row r="10" spans="1:7" x14ac:dyDescent="0.25">
      <c r="A10" s="14" t="s">
        <v>55</v>
      </c>
      <c r="B10" s="7"/>
      <c r="C10" s="7"/>
      <c r="D10" s="7"/>
      <c r="E10" s="7"/>
      <c r="F10" s="7"/>
      <c r="G10" s="8"/>
    </row>
    <row r="11" spans="1:7" x14ac:dyDescent="0.25">
      <c r="A11" s="7" t="str">
        <f>IF([2]BG!A11="", "", [2]BG!A11)</f>
        <v xml:space="preserve">Bulgaria </v>
      </c>
      <c r="B11" s="7">
        <f>IF([2]BG!B11="", "", [2]BG!B11)</f>
        <v>16.2</v>
      </c>
      <c r="C11" s="7">
        <f>IF([2]BG!C11="", "", [2]BG!C11)</f>
        <v>6.9</v>
      </c>
      <c r="D11" s="7">
        <f>IF([2]BG!D11="", "", [2]BG!D11)</f>
        <v>6.8</v>
      </c>
      <c r="E11" s="7">
        <f>IF([2]BG!E11="", "", [2]BG!E11)</f>
        <v>11.3</v>
      </c>
      <c r="F11" s="7">
        <f>IF([2]BG!F11="", "", [2]BG!F11)</f>
        <v>12.9</v>
      </c>
      <c r="G11" s="8">
        <f>IF([2]BG!G11="", "", [2]BG!G11)</f>
        <v>9.1</v>
      </c>
    </row>
    <row r="12" spans="1:7" x14ac:dyDescent="0.25">
      <c r="A12" s="17" t="s">
        <v>53</v>
      </c>
      <c r="B12" s="9">
        <f>IF([2]BG!B12="", "", [2]BG!B12)</f>
        <v>9.1999999999999993</v>
      </c>
      <c r="C12" s="9">
        <f>IF([2]BG!C12="", "", [2]BG!C12)</f>
        <v>7.1</v>
      </c>
      <c r="D12" s="9">
        <f>IF([2]BG!D12="", "", [2]BG!D12)</f>
        <v>8.9</v>
      </c>
      <c r="E12" s="9">
        <f>IF([2]BG!E12="", "", [2]BG!E12)</f>
        <v>9.6</v>
      </c>
      <c r="F12" s="9">
        <f>IF([2]BG!F12="", "", [2]BG!F12)</f>
        <v>10.8</v>
      </c>
      <c r="G12" s="10">
        <f>IF([2]BG!G12="", "", [2]BG!G12)</f>
        <v>9.3000000000000007</v>
      </c>
    </row>
    <row r="13" spans="1:7" x14ac:dyDescent="0.25">
      <c r="A13" s="152" t="s">
        <v>56</v>
      </c>
      <c r="B13" s="153"/>
      <c r="C13" s="153"/>
      <c r="D13" s="153"/>
      <c r="E13" s="153"/>
      <c r="F13" s="153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4" sqref="F4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117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57</v>
      </c>
      <c r="B3" s="154" t="s">
        <v>58</v>
      </c>
      <c r="C3" s="154"/>
      <c r="D3" s="154"/>
      <c r="E3" s="154"/>
      <c r="F3" s="154"/>
      <c r="G3" s="155"/>
    </row>
    <row r="4" spans="1:7" x14ac:dyDescent="0.25">
      <c r="A4" s="7" t="str">
        <f>IF([2]BG!A18="", "", [2]BG!A18)</f>
        <v xml:space="preserve">Bulgaria </v>
      </c>
      <c r="B4" s="7">
        <f>IF([2]BG!B18="", "", [2]BG!B18)</f>
        <v>-0.5</v>
      </c>
      <c r="C4" s="7">
        <f>IF([2]BG!C18="", "", [2]BG!C18)</f>
        <v>1.1000000000000001</v>
      </c>
      <c r="D4" s="7">
        <f>IF([2]BG!D18="", "", [2]BG!D18)</f>
        <v>-4.0999999999999996</v>
      </c>
      <c r="E4" s="7">
        <f>IF([2]BG!E18="", "", [2]BG!E18)</f>
        <v>-2</v>
      </c>
      <c r="F4" s="7">
        <f>IF([2]BG!F18="", "", [2]BG!F18)</f>
        <v>-0.4</v>
      </c>
      <c r="G4" s="8">
        <f>IF([2]BG!G18="", "", [2]BG!G18)</f>
        <v>-2.1</v>
      </c>
    </row>
    <row r="5" spans="1:7" x14ac:dyDescent="0.25">
      <c r="A5" s="6" t="s">
        <v>53</v>
      </c>
      <c r="B5" s="7">
        <f>IF([2]BG!B19="", "", [2]BG!B19)</f>
        <v>0</v>
      </c>
      <c r="C5" s="7">
        <f>IF([2]BG!C19="", "", [2]BG!C19)</f>
        <v>-0.9</v>
      </c>
      <c r="D5" s="7">
        <f>IF([2]BG!D19="", "", [2]BG!D19)</f>
        <v>-6.7</v>
      </c>
      <c r="E5" s="7">
        <f>IF([2]BG!E19="", "", [2]BG!E19)</f>
        <v>-4.5</v>
      </c>
      <c r="F5" s="7">
        <f>IF([2]BG!F19="", "", [2]BG!F19)</f>
        <v>-3.3</v>
      </c>
      <c r="G5" s="8">
        <f>IF([2]BG!G19="", "", [2]BG!G19)</f>
        <v>-2.4</v>
      </c>
    </row>
    <row r="6" spans="1:7" ht="25.5" customHeight="1" x14ac:dyDescent="0.25">
      <c r="A6" s="21" t="s">
        <v>59</v>
      </c>
      <c r="B6" s="7"/>
      <c r="C6" s="7"/>
      <c r="D6" s="7"/>
      <c r="E6" s="7"/>
      <c r="F6" s="7"/>
      <c r="G6" s="8"/>
    </row>
    <row r="7" spans="1:7" x14ac:dyDescent="0.25">
      <c r="A7" s="7" t="str">
        <f>IF([2]BG!A21="", "", [2]BG!A21)</f>
        <v xml:space="preserve">Bulgaria </v>
      </c>
      <c r="B7" s="7">
        <f>IF([2]BG!B21="", "", [2]BG!B21)</f>
        <v>71.2</v>
      </c>
      <c r="C7" s="7">
        <f>IF([2]BG!C21="", "", [2]BG!C21)</f>
        <v>16.2</v>
      </c>
      <c r="D7" s="7">
        <f>IF([2]BG!D21="", "", [2]BG!D21)</f>
        <v>13.7</v>
      </c>
      <c r="E7" s="7">
        <f>IF([2]BG!E21="", "", [2]BG!E21)</f>
        <v>15.3</v>
      </c>
      <c r="F7" s="7">
        <f>IF([2]BG!F21="", "", [2]BG!F21)</f>
        <v>17.100000000000001</v>
      </c>
      <c r="G7" s="8">
        <f>IF([2]BG!G21="", "", [2]BG!G21)</f>
        <v>26.7</v>
      </c>
    </row>
    <row r="8" spans="1:7" x14ac:dyDescent="0.25">
      <c r="A8" s="6" t="s">
        <v>53</v>
      </c>
      <c r="B8" s="7">
        <f>IF([2]BG!B22="", "", [2]BG!B22)</f>
        <v>60.6</v>
      </c>
      <c r="C8" s="7">
        <f>IF([2]BG!C22="", "", [2]BG!C22)</f>
        <v>57.9</v>
      </c>
      <c r="D8" s="7">
        <f>IF([2]BG!D22="", "", [2]BG!D22)</f>
        <v>73.099999999999994</v>
      </c>
      <c r="E8" s="7">
        <f>IF([2]BG!E22="", "", [2]BG!E22)</f>
        <v>81.099999999999994</v>
      </c>
      <c r="F8" s="7">
        <f>IF([2]BG!F22="", "", [2]BG!F22)</f>
        <v>85.5</v>
      </c>
      <c r="G8" s="8">
        <f>IF([2]BG!G22="", "", [2]BG!G22)</f>
        <v>85.2</v>
      </c>
    </row>
    <row r="9" spans="1:7" ht="21" customHeight="1" x14ac:dyDescent="0.25">
      <c r="A9" s="22" t="s">
        <v>60</v>
      </c>
      <c r="B9" s="7"/>
      <c r="C9" s="7"/>
      <c r="D9" s="7"/>
      <c r="E9" s="7"/>
      <c r="F9" s="7"/>
      <c r="G9" s="8"/>
    </row>
    <row r="10" spans="1:7" x14ac:dyDescent="0.25">
      <c r="A10" s="7" t="str">
        <f>IF([2]BG!A24="", "", [2]BG!A24)</f>
        <v xml:space="preserve">Bulgaria </v>
      </c>
      <c r="B10" s="7">
        <f>IF([2]BG!B24="", "", [2]BG!B24)</f>
        <v>3.9</v>
      </c>
      <c r="C10" s="7">
        <f>IF([2]BG!C24="", "", [2]BG!C24)</f>
        <v>5.2</v>
      </c>
      <c r="D10" s="7">
        <f>IF([2]BG!D24="", "", [2]BG!D24)</f>
        <v>5</v>
      </c>
      <c r="E10" s="7">
        <f>IF([2]BG!E24="", "", [2]BG!E24)</f>
        <v>3.4</v>
      </c>
      <c r="F10" s="7">
        <f>IF([2]BG!F24="", "", [2]BG!F24)</f>
        <v>4.0999999999999996</v>
      </c>
      <c r="G10" s="8">
        <f>IF([2]BG!G24="", "", [2]BG!G24)</f>
        <v>6.2</v>
      </c>
    </row>
    <row r="11" spans="1:7" x14ac:dyDescent="0.25">
      <c r="A11" s="17" t="s">
        <v>53</v>
      </c>
      <c r="B11" s="9">
        <f>IF([2]BG!B25="", "", [2]BG!B25)</f>
        <v>2.9</v>
      </c>
      <c r="C11" s="9">
        <f>IF([2]BG!C25="", "", [2]BG!C25)</f>
        <v>3.2</v>
      </c>
      <c r="D11" s="9">
        <f>IF([2]BG!D25="", "", [2]BG!D25)</f>
        <v>3.7</v>
      </c>
      <c r="E11" s="9">
        <f>IF([2]BG!E25="", "", [2]BG!E25)</f>
        <v>3.3</v>
      </c>
      <c r="F11" s="9">
        <f>IF([2]BG!F25="", "", [2]BG!F25)</f>
        <v>3</v>
      </c>
      <c r="G11" s="10">
        <f>IF([2]BG!G25="", "", [2]BG!G25)</f>
        <v>2.9</v>
      </c>
    </row>
    <row r="12" spans="1:7" x14ac:dyDescent="0.25">
      <c r="A12" s="23" t="s">
        <v>115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workbookViewId="0">
      <selection activeCell="A23" sqref="A23:I23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119</v>
      </c>
    </row>
    <row r="2" spans="1:9" x14ac:dyDescent="0.25">
      <c r="A2" s="25"/>
      <c r="B2" s="156">
        <v>2007</v>
      </c>
      <c r="C2" s="157"/>
      <c r="D2" s="157"/>
      <c r="E2" s="158"/>
      <c r="F2" s="156">
        <v>2016</v>
      </c>
      <c r="G2" s="157"/>
      <c r="H2" s="157"/>
      <c r="I2" s="158"/>
    </row>
    <row r="3" spans="1:9" ht="31.5" x14ac:dyDescent="0.25">
      <c r="A3" s="26"/>
      <c r="B3" s="59" t="s">
        <v>61</v>
      </c>
      <c r="C3" s="60" t="s">
        <v>62</v>
      </c>
      <c r="D3" s="60" t="s">
        <v>63</v>
      </c>
      <c r="E3" s="61" t="s">
        <v>64</v>
      </c>
      <c r="F3" s="59" t="s">
        <v>61</v>
      </c>
      <c r="G3" s="60" t="s">
        <v>62</v>
      </c>
      <c r="H3" s="60" t="s">
        <v>63</v>
      </c>
      <c r="I3" s="61" t="s">
        <v>64</v>
      </c>
    </row>
    <row r="4" spans="1:9" x14ac:dyDescent="0.25">
      <c r="A4" s="25" t="s">
        <v>65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66" t="s">
        <v>66</v>
      </c>
      <c r="B5" s="106">
        <f>IF([3]BG!B30="", "", [3]BG!B30)</f>
        <v>5488.1683810000004</v>
      </c>
      <c r="C5" s="107">
        <f>IF([3]BG!C30="", "", [3]BG!C30)</f>
        <v>1136.3706070000001</v>
      </c>
      <c r="D5" s="107">
        <f>IF([3]BG!D30="", "", [3]BG!D30)</f>
        <v>0</v>
      </c>
      <c r="E5" s="108">
        <f>IF([3]BG!E30="", "", [3]BG!E30)</f>
        <v>6624.5389880000002</v>
      </c>
      <c r="F5" s="106">
        <f>IF([3]BG!F30="", "", [3]BG!F30)</f>
        <v>5415.28575</v>
      </c>
      <c r="G5" s="107">
        <f>IF([3]BG!G30="", "", [3]BG!G30)</f>
        <v>955.63866199999995</v>
      </c>
      <c r="H5" s="107">
        <f>IF([3]BG!H30="", "", [3]BG!H30)</f>
        <v>0</v>
      </c>
      <c r="I5" s="108">
        <f>IF([3]BG!I30="", "", [3]BG!I30)</f>
        <v>6370.9244120000003</v>
      </c>
    </row>
    <row r="6" spans="1:9" x14ac:dyDescent="0.25">
      <c r="A6" s="66" t="s">
        <v>67</v>
      </c>
      <c r="B6" s="106" t="str">
        <f>IF([3]BG!B31="", "", [3]BG!B31)</f>
        <v/>
      </c>
      <c r="C6" s="107" t="str">
        <f>IF([3]BG!C31="", "", [3]BG!C31)</f>
        <v/>
      </c>
      <c r="D6" s="107" t="str">
        <f>IF([3]BG!D31="", "", [3]BG!D31)</f>
        <v/>
      </c>
      <c r="E6" s="108" t="str">
        <f>IF([3]BG!E31="", "", [3]BG!E31)</f>
        <v/>
      </c>
      <c r="F6" s="106" t="str">
        <f>IF([3]BG!F31="", "", [3]BG!F31)</f>
        <v/>
      </c>
      <c r="G6" s="107" t="str">
        <f>IF([3]BG!G31="", "", [3]BG!G31)</f>
        <v/>
      </c>
      <c r="H6" s="107" t="str">
        <f>IF([3]BG!H31="", "", [3]BG!H31)</f>
        <v/>
      </c>
      <c r="I6" s="108" t="str">
        <f>IF([3]BG!I31="", "", [3]BG!I31)</f>
        <v/>
      </c>
    </row>
    <row r="7" spans="1:9" x14ac:dyDescent="0.25">
      <c r="A7" s="66" t="s">
        <v>64</v>
      </c>
      <c r="B7" s="106">
        <f>IF([3]BG!B32="", "", [3]BG!B32)</f>
        <v>5488.1683810000004</v>
      </c>
      <c r="C7" s="107">
        <f>IF([3]BG!C32="", "", [3]BG!C32)</f>
        <v>1136.3706070000001</v>
      </c>
      <c r="D7" s="107">
        <f>IF([3]BG!D32="", "", [3]BG!D32)</f>
        <v>0</v>
      </c>
      <c r="E7" s="108">
        <f>IF([3]BG!E32="", "", [3]BG!E32)</f>
        <v>6624.5389880000002</v>
      </c>
      <c r="F7" s="106">
        <f>IF([3]BG!F32="", "", [3]BG!F32)</f>
        <v>5415.28575</v>
      </c>
      <c r="G7" s="107">
        <f>IF([3]BG!G32="", "", [3]BG!G32)</f>
        <v>955.63866199999995</v>
      </c>
      <c r="H7" s="107">
        <f>IF([3]BG!H32="", "", [3]BG!H32)</f>
        <v>0</v>
      </c>
      <c r="I7" s="108">
        <f>IF([3]BG!I32="", "", [3]BG!I32)</f>
        <v>6370.9244120000003</v>
      </c>
    </row>
    <row r="8" spans="1:9" s="65" customFormat="1" ht="27.75" customHeight="1" x14ac:dyDescent="0.25">
      <c r="A8" s="67" t="s">
        <v>68</v>
      </c>
      <c r="B8" s="109" t="str">
        <f>IF([3]BG!B33="", "", [3]BG!B33)</f>
        <v/>
      </c>
      <c r="C8" s="110" t="str">
        <f>IF([3]BG!C33="", "", [3]BG!C33)</f>
        <v/>
      </c>
      <c r="D8" s="110" t="str">
        <f>IF([3]BG!D33="", "", [3]BG!D33)</f>
        <v/>
      </c>
      <c r="E8" s="111" t="str">
        <f>IF([3]BG!E33="", "", [3]BG!E33)</f>
        <v/>
      </c>
      <c r="F8" s="109" t="str">
        <f>IF([3]BG!F33="", "", [3]BG!F33)</f>
        <v/>
      </c>
      <c r="G8" s="110" t="str">
        <f>IF([3]BG!G33="", "", [3]BG!G33)</f>
        <v/>
      </c>
      <c r="H8" s="110" t="str">
        <f>IF([3]BG!H33="", "", [3]BG!H33)</f>
        <v/>
      </c>
      <c r="I8" s="111" t="str">
        <f>IF([3]BG!I33="", "", [3]BG!I33)</f>
        <v/>
      </c>
    </row>
    <row r="9" spans="1:9" s="65" customFormat="1" x14ac:dyDescent="0.25">
      <c r="A9" s="68" t="s">
        <v>66</v>
      </c>
      <c r="B9" s="109" t="str">
        <f>IF([3]BG!B34="", "", [3]BG!B34)</f>
        <v/>
      </c>
      <c r="C9" s="110" t="str">
        <f>IF([3]BG!C34="", "", [3]BG!C34)</f>
        <v/>
      </c>
      <c r="D9" s="110" t="str">
        <f>IF([3]BG!D34="", "", [3]BG!D34)</f>
        <v/>
      </c>
      <c r="E9" s="111" t="str">
        <f>IF([3]BG!E34="", "", [3]BG!E34)</f>
        <v/>
      </c>
      <c r="F9" s="109">
        <f>IF([3]BG!F34="", "", [3]BG!F34)</f>
        <v>-72.882631000000401</v>
      </c>
      <c r="G9" s="110">
        <f>IF([3]BG!G34="", "", [3]BG!G34)</f>
        <v>-180.73194500000011</v>
      </c>
      <c r="H9" s="110">
        <f>IF([3]BG!H34="", "", [3]BG!H34)</f>
        <v>0</v>
      </c>
      <c r="I9" s="111">
        <f>IF([3]BG!I34="", "", [3]BG!I34)</f>
        <v>-253.61457599999994</v>
      </c>
    </row>
    <row r="10" spans="1:9" s="65" customFormat="1" x14ac:dyDescent="0.25">
      <c r="A10" s="68" t="s">
        <v>67</v>
      </c>
      <c r="B10" s="109" t="str">
        <f>IF([3]BG!B35="", "", [3]BG!B35)</f>
        <v/>
      </c>
      <c r="C10" s="110" t="str">
        <f>IF([3]BG!C35="", "", [3]BG!C35)</f>
        <v/>
      </c>
      <c r="D10" s="110" t="str">
        <f>IF([3]BG!D35="", "", [3]BG!D35)</f>
        <v/>
      </c>
      <c r="E10" s="111" t="str">
        <f>IF([3]BG!E35="", "", [3]BG!E35)</f>
        <v/>
      </c>
      <c r="F10" s="109" t="str">
        <f>IF([3]BG!F35="", "", [3]BG!F35)</f>
        <v/>
      </c>
      <c r="G10" s="110" t="str">
        <f>IF([3]BG!G35="", "", [3]BG!G35)</f>
        <v/>
      </c>
      <c r="H10" s="110" t="str">
        <f>IF([3]BG!H35="", "", [3]BG!H35)</f>
        <v/>
      </c>
      <c r="I10" s="111" t="str">
        <f>IF([3]BG!I35="", "", [3]BG!I35)</f>
        <v/>
      </c>
    </row>
    <row r="11" spans="1:9" s="65" customFormat="1" x14ac:dyDescent="0.25">
      <c r="A11" s="68" t="s">
        <v>64</v>
      </c>
      <c r="B11" s="109" t="str">
        <f>IF([3]BG!B36="", "", [3]BG!B36)</f>
        <v/>
      </c>
      <c r="C11" s="110" t="str">
        <f>IF([3]BG!C36="", "", [3]BG!C36)</f>
        <v/>
      </c>
      <c r="D11" s="110" t="str">
        <f>IF([3]BG!D36="", "", [3]BG!D36)</f>
        <v/>
      </c>
      <c r="E11" s="111" t="str">
        <f>IF([3]BG!E36="", "", [3]BG!E36)</f>
        <v/>
      </c>
      <c r="F11" s="109">
        <f>IF([3]BG!F36="", "", [3]BG!F36)</f>
        <v>-72.882631000000401</v>
      </c>
      <c r="G11" s="110">
        <f>IF([3]BG!G36="", "", [3]BG!G36)</f>
        <v>-180.73194500000011</v>
      </c>
      <c r="H11" s="110">
        <f>IF([3]BG!H36="", "", [3]BG!H36)</f>
        <v>0</v>
      </c>
      <c r="I11" s="111">
        <f>IF([3]BG!I36="", "", [3]BG!I36)</f>
        <v>-253.61457599999994</v>
      </c>
    </row>
    <row r="12" spans="1:9" ht="30" customHeight="1" x14ac:dyDescent="0.25">
      <c r="A12" s="69" t="s">
        <v>69</v>
      </c>
      <c r="B12" s="112">
        <f>IF([3]BG!B37="", "", [3]BG!B37)</f>
        <v>2.0847394691218839</v>
      </c>
      <c r="C12" s="113">
        <f>IF([3]BG!C37="", "", [3]BG!C37)</f>
        <v>0.43166253137649363</v>
      </c>
      <c r="D12" s="113">
        <f>IF([3]BG!D37="", "", [3]BG!D37)</f>
        <v>0</v>
      </c>
      <c r="E12" s="114">
        <f>IF([3]BG!E37="", "", [3]BG!E37)</f>
        <v>2.5164020004983771</v>
      </c>
      <c r="F12" s="112">
        <f>IF([3]BG!F37="", "", [3]BG!F37)</f>
        <v>2.0570542220756804</v>
      </c>
      <c r="G12" s="113">
        <f>IF([3]BG!G37="", "", [3]BG!G37)</f>
        <v>0.36300956869096962</v>
      </c>
      <c r="H12" s="113">
        <f>IF([3]BG!H37="", "", [3]BG!H37)</f>
        <v>0</v>
      </c>
      <c r="I12" s="114">
        <f>IF([3]BG!I37="", "", [3]BG!I37)</f>
        <v>2.4200637907666498</v>
      </c>
    </row>
    <row r="13" spans="1:9" x14ac:dyDescent="0.25">
      <c r="A13" s="70" t="s">
        <v>70</v>
      </c>
      <c r="B13" s="112">
        <f>IF([3]BG!B38="", "", [3]BG!B38)</f>
        <v>39.084229206873708</v>
      </c>
      <c r="C13" s="113">
        <f>IF([3]BG!C38="", "", [3]BG!C38)</f>
        <v>8.0927125745091484</v>
      </c>
      <c r="D13" s="113">
        <f>IF([3]BG!D38="", "", [3]BG!D38)</f>
        <v>0</v>
      </c>
      <c r="E13" s="114">
        <f>IF([3]BG!E38="", "", [3]BG!E38)</f>
        <v>47.176941781382858</v>
      </c>
      <c r="F13" s="112">
        <f>IF([3]BG!F38="", "", [3]BG!F38)</f>
        <v>38.565192388494431</v>
      </c>
      <c r="G13" s="113">
        <f>IF([3]BG!G38="", "", [3]BG!G38)</f>
        <v>6.805622187880557</v>
      </c>
      <c r="H13" s="113">
        <f>IF([3]BG!H38="", "", [3]BG!H38)</f>
        <v>0</v>
      </c>
      <c r="I13" s="114">
        <f>IF([3]BG!I38="", "", [3]BG!I38)</f>
        <v>45.37081457637499</v>
      </c>
    </row>
    <row r="14" spans="1:9" x14ac:dyDescent="0.25">
      <c r="A14" s="69" t="s">
        <v>71</v>
      </c>
      <c r="B14" s="112">
        <f>IF([3]BG!B39="", "", [3]BG!B39)</f>
        <v>103.65601727572468</v>
      </c>
      <c r="C14" s="113">
        <f>IF([3]BG!C39="", "", [3]BG!C39)</f>
        <v>21.462834791769801</v>
      </c>
      <c r="D14" s="113">
        <f>IF([3]BG!D39="", "", [3]BG!D39)</f>
        <v>0</v>
      </c>
      <c r="E14" s="114">
        <f>IF([3]BG!E39="", "", [3]BG!E39)</f>
        <v>125.11885206749446</v>
      </c>
      <c r="F14" s="112">
        <f>IF([3]BG!F39="", "", [3]BG!F39)</f>
        <v>102.27946999554452</v>
      </c>
      <c r="G14" s="113">
        <f>IF([3]BG!G39="", "", [3]BG!G39)</f>
        <v>18.049318238951894</v>
      </c>
      <c r="H14" s="113">
        <f>IF([3]BG!H39="", "", [3]BG!H39)</f>
        <v>0</v>
      </c>
      <c r="I14" s="114">
        <f>IF([3]BG!I39="", "", [3]BG!I39)</f>
        <v>120.32878823449641</v>
      </c>
    </row>
    <row r="15" spans="1:9" x14ac:dyDescent="0.25">
      <c r="A15" s="70" t="s">
        <v>72</v>
      </c>
      <c r="B15" s="112">
        <f>IF([3]BG!B40="", "", [3]BG!B40)</f>
        <v>103.65601727572468</v>
      </c>
      <c r="C15" s="113">
        <f>IF([3]BG!C40="", "", [3]BG!C40)</f>
        <v>21.462834791769801</v>
      </c>
      <c r="D15" s="113">
        <f>IF([3]BG!D40="", "", [3]BG!D40)</f>
        <v>0</v>
      </c>
      <c r="E15" s="113">
        <f>IF([3]BG!E40="", "", [3]BG!E40)</f>
        <v>125.11885206749446</v>
      </c>
      <c r="F15" s="112">
        <f>IF([3]BG!F40="", "", [3]BG!F40)</f>
        <v>102.27946999554452</v>
      </c>
      <c r="G15" s="113">
        <f>IF([3]BG!G40="", "", [3]BG!G40)</f>
        <v>18.049318238951894</v>
      </c>
      <c r="H15" s="113">
        <f>IF([3]BG!H40="", "", [3]BG!H40)</f>
        <v>0</v>
      </c>
      <c r="I15" s="114">
        <f>IF([3]BG!I40="", "", [3]BG!I40)</f>
        <v>120.32878823449641</v>
      </c>
    </row>
    <row r="16" spans="1:9" x14ac:dyDescent="0.25">
      <c r="A16" s="69" t="s">
        <v>67</v>
      </c>
      <c r="B16" s="112" t="str">
        <f>IF([3]BG!B41="", "", [3]BG!B41)</f>
        <v/>
      </c>
      <c r="C16" s="113" t="str">
        <f>IF([3]BG!C41="", "", [3]BG!C41)</f>
        <v/>
      </c>
      <c r="D16" s="113" t="str">
        <f>IF([3]BG!D41="", "", [3]BG!D41)</f>
        <v/>
      </c>
      <c r="E16" s="113" t="str">
        <f>IF([3]BG!E41="", "", [3]BG!E41)</f>
        <v/>
      </c>
      <c r="F16" s="112" t="str">
        <f>IF([3]BG!F41="", "", [3]BG!F41)</f>
        <v/>
      </c>
      <c r="G16" s="113" t="str">
        <f>IF([3]BG!G41="", "", [3]BG!G41)</f>
        <v/>
      </c>
      <c r="H16" s="113" t="str">
        <f>IF([3]BG!H41="", "", [3]BG!H41)</f>
        <v/>
      </c>
      <c r="I16" s="114" t="str">
        <f>IF([3]BG!I41="", "", [3]BG!I41)</f>
        <v/>
      </c>
    </row>
    <row r="17" spans="1:9" ht="30.75" customHeight="1" x14ac:dyDescent="0.25">
      <c r="A17" s="137" t="str">
        <f>IF([3]BG!A42="", "", [3]BG!A42)</f>
        <v>EU12</v>
      </c>
      <c r="B17" s="115" t="str">
        <f>IF([3]BG!B42="", "", [3]BG!B42)</f>
        <v/>
      </c>
      <c r="C17" s="116" t="str">
        <f>IF([3]BG!C42="", "", [3]BG!C42)</f>
        <v/>
      </c>
      <c r="D17" s="116" t="str">
        <f>IF([3]BG!D42="", "", [3]BG!D42)</f>
        <v/>
      </c>
      <c r="E17" s="117" t="str">
        <f>IF([3]BG!E42="", "", [3]BG!E42)</f>
        <v/>
      </c>
      <c r="F17" s="115" t="str">
        <f>IF([3]BG!F42="", "", [3]BG!F42)</f>
        <v/>
      </c>
      <c r="G17" s="116" t="str">
        <f>IF([3]BG!G42="", "", [3]BG!G42)</f>
        <v/>
      </c>
      <c r="H17" s="116" t="str">
        <f>IF([3]BG!H42="", "", [3]BG!H42)</f>
        <v/>
      </c>
      <c r="I17" s="117" t="str">
        <f>IF([3]BG!I42="", "", [3]BG!I42)</f>
        <v/>
      </c>
    </row>
    <row r="18" spans="1:9" x14ac:dyDescent="0.25">
      <c r="A18" s="67" t="s">
        <v>69</v>
      </c>
      <c r="B18" s="115">
        <f>IF([3]BG!B43="", "", [3]BG!B43)</f>
        <v>2.1486828616657561</v>
      </c>
      <c r="C18" s="116">
        <f>IF([3]BG!C43="", "", [3]BG!C43)</f>
        <v>0.42522311281286129</v>
      </c>
      <c r="D18" s="116">
        <f>IF([3]BG!D43="", "", [3]BG!D43)</f>
        <v>5.5673471768185115E-2</v>
      </c>
      <c r="E18" s="117">
        <f>IF([3]BG!E43="", "", [3]BG!E43)</f>
        <v>2.6295794462468032</v>
      </c>
      <c r="F18" s="115">
        <f>IF([3]BG!F43="", "", [3]BG!F43)</f>
        <v>2.1709570263733786</v>
      </c>
      <c r="G18" s="116">
        <f>IF([3]BG!G43="", "", [3]BG!G43)</f>
        <v>0.35953921882701073</v>
      </c>
      <c r="H18" s="116">
        <f>IF([3]BG!H43="", "", [3]BG!H43)</f>
        <v>7.7531097240870567E-2</v>
      </c>
      <c r="I18" s="117">
        <f>IF([3]BG!I43="", "", [3]BG!I43)</f>
        <v>2.6080273424412601</v>
      </c>
    </row>
    <row r="19" spans="1:9" x14ac:dyDescent="0.25">
      <c r="A19" s="71" t="s">
        <v>70</v>
      </c>
      <c r="B19" s="115">
        <f>IF([3]BG!B44="", "", [3]BG!B44)</f>
        <v>38.327284869878447</v>
      </c>
      <c r="C19" s="116">
        <f>IF([3]BG!C44="", "", [3]BG!C44)</f>
        <v>7.5849478156121748</v>
      </c>
      <c r="D19" s="116">
        <f>IF([3]BG!D44="", "", [3]BG!D44)</f>
        <v>0.99307955130248393</v>
      </c>
      <c r="E19" s="117">
        <f>IF([3]BG!E44="", "", [3]BG!E44)</f>
        <v>46.905312236793115</v>
      </c>
      <c r="F19" s="115">
        <f>IF([3]BG!F44="", "", [3]BG!F44)</f>
        <v>38.724601882648685</v>
      </c>
      <c r="G19" s="116">
        <f>IF([3]BG!G44="", "", [3]BG!G44)</f>
        <v>6.4133066390232196</v>
      </c>
      <c r="H19" s="116">
        <f>IF([3]BG!H44="", "", [3]BG!H44)</f>
        <v>1.38296651555242</v>
      </c>
      <c r="I19" s="117">
        <f>IF([3]BG!I44="", "", [3]BG!I44)</f>
        <v>46.520875037224322</v>
      </c>
    </row>
    <row r="20" spans="1:9" x14ac:dyDescent="0.25">
      <c r="A20" s="67" t="s">
        <v>71</v>
      </c>
      <c r="B20" s="115">
        <f>IF([3]BG!B45="", "", [3]BG!B45)</f>
        <v>204.64025446824576</v>
      </c>
      <c r="C20" s="116">
        <f>IF([3]BG!C45="", "", [3]BG!C45)</f>
        <v>40.498189641789857</v>
      </c>
      <c r="D20" s="116">
        <f>IF([3]BG!D45="", "", [3]BG!D45)</f>
        <v>5.3023336449659686</v>
      </c>
      <c r="E20" s="117">
        <f>IF([3]BG!E45="", "", [3]BG!E45)</f>
        <v>250.44077775500159</v>
      </c>
      <c r="F20" s="115">
        <f>IF([3]BG!F45="", "", [3]BG!F45)</f>
        <v>206.76164279183567</v>
      </c>
      <c r="G20" s="116">
        <f>IF([3]BG!G45="", "", [3]BG!G45)</f>
        <v>34.242464788421209</v>
      </c>
      <c r="H20" s="116">
        <f>IF([3]BG!H45="", "", [3]BG!H45)</f>
        <v>7.3840508302253749</v>
      </c>
      <c r="I20" s="117">
        <f>IF([3]BG!I45="", "", [3]BG!I45)</f>
        <v>248.38815841048225</v>
      </c>
    </row>
    <row r="21" spans="1:9" x14ac:dyDescent="0.25">
      <c r="A21" s="71" t="s">
        <v>72</v>
      </c>
      <c r="B21" s="115">
        <f>IF([3]BG!B46="", "", [3]BG!B46)</f>
        <v>212.42838520148234</v>
      </c>
      <c r="C21" s="116">
        <f>IF([3]BG!C46="", "", [3]BG!C46)</f>
        <v>42.125580685034471</v>
      </c>
      <c r="D21" s="116">
        <f>IF([3]BG!D46="", "", [3]BG!D46)</f>
        <v>5.6082647387909663</v>
      </c>
      <c r="E21" s="117">
        <f>IF([3]BG!E46="", "", [3]BG!E46)</f>
        <v>260.16223062530787</v>
      </c>
      <c r="F21" s="115">
        <f>IF([3]BG!F46="", "", [3]BG!F46)</f>
        <v>214.64735384774102</v>
      </c>
      <c r="G21" s="116">
        <f>IF([3]BG!G46="", "", [3]BG!G46)</f>
        <v>35.515306587340611</v>
      </c>
      <c r="H21" s="116">
        <f>IF([3]BG!H46="", "", [3]BG!H46)</f>
        <v>7.7993217335626666</v>
      </c>
      <c r="I21" s="117">
        <f>IF([3]BG!I46="", "", [3]BG!I46)</f>
        <v>257.96198216864434</v>
      </c>
    </row>
    <row r="22" spans="1:9" x14ac:dyDescent="0.25">
      <c r="A22" s="72" t="s">
        <v>67</v>
      </c>
      <c r="B22" s="118">
        <f>IF([3]BG!B47="", "", [3]BG!B47)</f>
        <v>69.658003720449869</v>
      </c>
      <c r="C22" s="119">
        <f>IF([3]BG!C47="", "", [3]BG!C47)</f>
        <v>12.292588915738287</v>
      </c>
      <c r="D22" s="119">
        <f>IF([3]BG!D47="", "", [3]BG!D47)</f>
        <v>0</v>
      </c>
      <c r="E22" s="120">
        <f>IF([3]BG!E47="", "", [3]BG!E47)</f>
        <v>81.950592636187594</v>
      </c>
      <c r="F22" s="118">
        <f>IF([3]BG!F47="", "", [3]BG!F47)</f>
        <v>70.088150328448407</v>
      </c>
      <c r="G22" s="119">
        <f>IF([3]BG!G47="", "", [3]BG!G47)</f>
        <v>12.181837309378597</v>
      </c>
      <c r="H22" s="119">
        <f>IF([3]BG!H47="", "", [3]BG!H47)</f>
        <v>0.1866625065648333</v>
      </c>
      <c r="I22" s="120">
        <f>IF([3]BG!I47="", "", [3]BG!I47)</f>
        <v>82.456650144390537</v>
      </c>
    </row>
    <row r="23" spans="1:9" ht="48" customHeight="1" x14ac:dyDescent="0.25">
      <c r="A23" s="159" t="s">
        <v>123</v>
      </c>
      <c r="B23" s="159"/>
      <c r="C23" s="159"/>
      <c r="D23" s="159"/>
      <c r="E23" s="159"/>
      <c r="F23" s="159"/>
      <c r="G23" s="159"/>
      <c r="H23" s="159"/>
      <c r="I23" s="159"/>
    </row>
    <row r="24" spans="1:9" ht="42" customHeight="1" x14ac:dyDescent="0.25">
      <c r="A24" s="160" t="s">
        <v>73</v>
      </c>
      <c r="B24" s="161"/>
      <c r="C24" s="161"/>
      <c r="D24" s="161"/>
      <c r="E24" s="161"/>
      <c r="F24" s="161"/>
      <c r="G24" s="161"/>
      <c r="H24" s="161"/>
      <c r="I24" s="161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4" sqref="B4:E11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62" t="str">
        <f>IF([4]BG!B2="", "", [4]BG!B2)</f>
        <v>Bulgaria</v>
      </c>
      <c r="C2" s="163"/>
      <c r="D2" s="164" t="str">
        <f>IF([4]BG!D2="", "", [4]BG!D2)</f>
        <v>EU12</v>
      </c>
      <c r="E2" s="165"/>
    </row>
    <row r="3" spans="1:5" x14ac:dyDescent="0.25">
      <c r="A3" s="73" t="s">
        <v>74</v>
      </c>
      <c r="B3" s="32" t="s">
        <v>75</v>
      </c>
      <c r="C3" s="31" t="s">
        <v>76</v>
      </c>
      <c r="D3" s="32" t="s">
        <v>75</v>
      </c>
      <c r="E3" s="33" t="s">
        <v>76</v>
      </c>
    </row>
    <row r="4" spans="1:5" x14ac:dyDescent="0.25">
      <c r="A4" s="104" t="str">
        <f>IF([4]BG!A4="", "", [4]BG!A4)</f>
        <v>Convergence</v>
      </c>
      <c r="B4" s="138">
        <f>IF([4]BG!B4="", "", [4]BG!B4)</f>
        <v>849.91490519236504</v>
      </c>
      <c r="C4" s="139">
        <f>IF([4]BG!C4="", "", [4]BG!C4)</f>
        <v>582.78580831245802</v>
      </c>
      <c r="D4" s="140">
        <f>IF([4]BG!D4="", "", [4]BG!D4)</f>
        <v>1574.1924754095414</v>
      </c>
      <c r="E4" s="141">
        <f>IF([4]BG!E4="", "", [4]BG!E4)</f>
        <v>1081.4891564374079</v>
      </c>
    </row>
    <row r="5" spans="1:5" x14ac:dyDescent="0.25">
      <c r="A5" s="105" t="str">
        <f>IF([4]BG!A5="", "", [4]BG!A5)</f>
        <v>of which: Urban</v>
      </c>
      <c r="B5" s="142">
        <f>IF([4]BG!B5="", "", [4]BG!B5)</f>
        <v>985.34715155753838</v>
      </c>
      <c r="C5" s="143">
        <f>IF([4]BG!C5="", "", [4]BG!C5)</f>
        <v>785.10673503547116</v>
      </c>
      <c r="D5" s="44">
        <f>IF([4]BG!D5="", "", [4]BG!D5)</f>
        <v>1945.5947696819776</v>
      </c>
      <c r="E5" s="45">
        <f>IF([4]BG!E5="", "", [4]BG!E5)</f>
        <v>1357.4712420244036</v>
      </c>
    </row>
    <row r="6" spans="1:5" x14ac:dyDescent="0.25">
      <c r="A6" s="105" t="str">
        <f>IF([4]BG!A6="", "", [4]BG!A6)</f>
        <v>Intermediate</v>
      </c>
      <c r="B6" s="142">
        <f>IF([4]BG!B6="", "", [4]BG!B6)</f>
        <v>887.09043754466393</v>
      </c>
      <c r="C6" s="143">
        <f>IF([4]BG!C6="", "", [4]BG!C6)</f>
        <v>585.23863855914624</v>
      </c>
      <c r="D6" s="44">
        <f>IF([4]BG!D6="", "", [4]BG!D6)</f>
        <v>1538.8295758759011</v>
      </c>
      <c r="E6" s="45">
        <f>IF([4]BG!E6="", "", [4]BG!E6)</f>
        <v>1065.271126397078</v>
      </c>
    </row>
    <row r="7" spans="1:5" x14ac:dyDescent="0.25">
      <c r="A7" s="105" t="str">
        <f>IF([4]BG!A7="", "", [4]BG!A7)</f>
        <v>Rural</v>
      </c>
      <c r="B7" s="142">
        <f>IF([4]BG!B7="", "", [4]BG!B7)</f>
        <v>747.70957909417609</v>
      </c>
      <c r="C7" s="143">
        <f>IF([4]BG!C7="", "", [4]BG!C7)</f>
        <v>492.20646231524699</v>
      </c>
      <c r="D7" s="44">
        <f>IF([4]BG!D7="", "", [4]BG!D7)</f>
        <v>1446.801878284436</v>
      </c>
      <c r="E7" s="45">
        <f>IF([4]BG!E7="", "", [4]BG!E7)</f>
        <v>977.70101772782414</v>
      </c>
    </row>
    <row r="8" spans="1:5" ht="23.25" customHeight="1" x14ac:dyDescent="0.25">
      <c r="A8" s="104" t="str">
        <f>IF([4]BG!A8="", "", [4]BG!A8)</f>
        <v>All regions</v>
      </c>
      <c r="B8" s="138">
        <f>IF([4]BG!B8="", "", [4]BG!B8)</f>
        <v>849.91490519236504</v>
      </c>
      <c r="C8" s="139">
        <f>IF([4]BG!C8="", "", [4]BG!C8)</f>
        <v>582.78580831245802</v>
      </c>
      <c r="D8" s="140">
        <f>IF([4]BG!D8="", "", [4]BG!D8)</f>
        <v>1583.7154881915601</v>
      </c>
      <c r="E8" s="141">
        <f>IF([4]BG!E8="", "", [4]BG!E8)</f>
        <v>1083.1445387496135</v>
      </c>
    </row>
    <row r="9" spans="1:5" x14ac:dyDescent="0.25">
      <c r="A9" s="105" t="str">
        <f>IF([4]BG!A9="", "", [4]BG!A9)</f>
        <v>of which: Urban</v>
      </c>
      <c r="B9" s="142">
        <f>IF([4]BG!B9="", "", [4]BG!B9)</f>
        <v>985.34715155753838</v>
      </c>
      <c r="C9" s="143">
        <f>IF([4]BG!C9="", "", [4]BG!C9)</f>
        <v>785.10673503547116</v>
      </c>
      <c r="D9" s="44">
        <f>IF([4]BG!D9="", "", [4]BG!D9)</f>
        <v>1961.7650768251669</v>
      </c>
      <c r="E9" s="45">
        <f>IF([4]BG!E9="", "", [4]BG!E9)</f>
        <v>1338.8861658867672</v>
      </c>
    </row>
    <row r="10" spans="1:5" x14ac:dyDescent="0.25">
      <c r="A10" s="105" t="str">
        <f>IF([4]BG!A10="", "", [4]BG!A10)</f>
        <v>Intermediate</v>
      </c>
      <c r="B10" s="142">
        <f>IF([4]BG!B10="", "", [4]BG!B10)</f>
        <v>887.09043754466393</v>
      </c>
      <c r="C10" s="143">
        <f>IF([4]BG!C10="", "", [4]BG!C10)</f>
        <v>585.23863855914624</v>
      </c>
      <c r="D10" s="44">
        <f>IF([4]BG!D10="", "", [4]BG!D10)</f>
        <v>1522.9891922830359</v>
      </c>
      <c r="E10" s="45">
        <f>IF([4]BG!E10="", "", [4]BG!E10)</f>
        <v>1055.4789853685461</v>
      </c>
    </row>
    <row r="11" spans="1:5" x14ac:dyDescent="0.25">
      <c r="A11" s="105" t="str">
        <f>IF([4]BG!A11="", "", [4]BG!A11)</f>
        <v>Rural</v>
      </c>
      <c r="B11" s="142">
        <f>IF([4]BG!B11="", "", [4]BG!B11)</f>
        <v>747.70957909417609</v>
      </c>
      <c r="C11" s="143">
        <f>IF([4]BG!C11="", "", [4]BG!C11)</f>
        <v>492.20646231524699</v>
      </c>
      <c r="D11" s="44">
        <f>IF([4]BG!D11="", "", [4]BG!D11)</f>
        <v>1446.801878284436</v>
      </c>
      <c r="E11" s="45">
        <f>IF([4]BG!E11="", "", [4]BG!E11)</f>
        <v>977.70101772782414</v>
      </c>
    </row>
    <row r="12" spans="1:5" ht="54" customHeight="1" x14ac:dyDescent="0.25">
      <c r="A12" s="166" t="str">
        <f>IF([4]BG!A12="", "", [4]BG!A12)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2" s="167">
        <f>IF([4]BG!B12="", "", [4]BG!B12)</f>
        <v>0</v>
      </c>
      <c r="C12" s="167">
        <f>IF([4]BG!C12="", "", [4]BG!C12)</f>
        <v>0</v>
      </c>
      <c r="D12" s="167">
        <f>IF([4]BG!D12="", "", [4]BG!D12)</f>
        <v>0</v>
      </c>
      <c r="E12" s="167">
        <f>IF([4]BG!E12="", "", [4]BG!E12)</f>
        <v>0</v>
      </c>
    </row>
    <row r="13" spans="1:5" ht="24.75" customHeight="1" x14ac:dyDescent="0.25">
      <c r="A13" s="168" t="str">
        <f>IF([4]BG!A13="", "", [4]BG!A13)</f>
        <v>Source: DG Regional and Urban Policy (WP13), Inforegio database and Eurostat, regional demographic statistics</v>
      </c>
      <c r="B13" s="168">
        <f>IF([4]BG!B13="", "", [4]BG!B13)</f>
        <v>0</v>
      </c>
      <c r="C13" s="168">
        <f>IF([4]BG!C13="", "", [4]BG!C13)</f>
        <v>0</v>
      </c>
      <c r="D13" s="168">
        <f>IF([4]BG!D13="", "", [4]BG!D13)</f>
        <v>0</v>
      </c>
      <c r="E13" s="168">
        <f>IF([4]BG!E13="", "", [4]BG!E13)</f>
        <v>0</v>
      </c>
    </row>
    <row r="14" spans="1:5" ht="36" customHeight="1" x14ac:dyDescent="0.25">
      <c r="A14" s="105" t="str">
        <f>IF([4]BG!A14="", "", [4]BG!A14)</f>
        <v/>
      </c>
      <c r="B14" s="105" t="str">
        <f>IF([4]BG!B14="", "", [4]BG!B14)</f>
        <v/>
      </c>
      <c r="C14" s="105" t="str">
        <f>IF([4]BG!C14="", "", [4]BG!C14)</f>
        <v/>
      </c>
      <c r="D14" s="105" t="str">
        <f>IF([4]BG!D14="", "", [4]BG!D14)</f>
        <v/>
      </c>
      <c r="E14" s="105" t="str">
        <f>IF([4]BG!E14="", "", [4]BG!E14)</f>
        <v/>
      </c>
    </row>
  </sheetData>
  <mergeCells count="4">
    <mergeCell ref="B2:C2"/>
    <mergeCell ref="D2:E2"/>
    <mergeCell ref="A12:E12"/>
    <mergeCell ref="A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8" sqref="C8"/>
    </sheetView>
  </sheetViews>
  <sheetFormatPr defaultRowHeight="15" x14ac:dyDescent="0.25"/>
  <cols>
    <col min="1" max="1" width="37.5703125" customWidth="1"/>
    <col min="2" max="5" width="11.5703125" customWidth="1"/>
  </cols>
  <sheetData>
    <row r="1" spans="1:5" x14ac:dyDescent="0.25">
      <c r="A1" s="1" t="s">
        <v>4</v>
      </c>
      <c r="B1" s="34"/>
      <c r="C1" s="34"/>
      <c r="D1" s="34"/>
      <c r="E1" s="34"/>
    </row>
    <row r="2" spans="1:5" x14ac:dyDescent="0.25">
      <c r="A2" s="62"/>
      <c r="B2" s="169" t="str">
        <f>IF([5]BG!B12="", "", [5]BG!B12)</f>
        <v>Convergence</v>
      </c>
      <c r="C2" s="170"/>
    </row>
    <row r="3" spans="1:5" x14ac:dyDescent="0.25">
      <c r="A3" s="63"/>
      <c r="B3" s="123" t="str">
        <f>IF([5]BG!B13="", "", [5]BG!B13)</f>
        <v>EUR mn</v>
      </c>
      <c r="C3" s="64" t="str">
        <f>IF([5]BG!C13="", "", [5]BG!C13)</f>
        <v>% total</v>
      </c>
    </row>
    <row r="4" spans="1:5" x14ac:dyDescent="0.25">
      <c r="A4" s="92" t="s">
        <v>78</v>
      </c>
      <c r="B4" s="144">
        <f>IF([5]BG!B14="", "", [5]BG!B14)</f>
        <v>724.242842</v>
      </c>
      <c r="C4" s="131">
        <f>IF([5]BG!C14="", "", [5]BG!C14)</f>
        <v>13.326402659598905</v>
      </c>
    </row>
    <row r="5" spans="1:5" x14ac:dyDescent="0.25">
      <c r="A5" s="93" t="s">
        <v>79</v>
      </c>
      <c r="B5" s="145">
        <f>IF([5]BG!B15="", "", [5]BG!B15)</f>
        <v>2380.2937659999998</v>
      </c>
      <c r="C5" s="132">
        <f>IF([5]BG!C15="", "", [5]BG!C15)</f>
        <v>43.798504223047729</v>
      </c>
    </row>
    <row r="6" spans="1:5" x14ac:dyDescent="0.25">
      <c r="A6" s="93" t="s">
        <v>80</v>
      </c>
      <c r="B6" s="145">
        <f>IF([5]BG!B16="", "", [5]BG!B16)</f>
        <v>1403.036462</v>
      </c>
      <c r="C6" s="132">
        <f>IF([5]BG!C16="", "", [5]BG!C16)</f>
        <v>25.816518651503685</v>
      </c>
    </row>
    <row r="7" spans="1:5" x14ac:dyDescent="0.25">
      <c r="A7" s="93" t="s">
        <v>81</v>
      </c>
      <c r="B7" s="145">
        <f>IF([5]BG!B17="", "", [5]BG!B17)</f>
        <v>566.20509000000004</v>
      </c>
      <c r="C7" s="132">
        <f>IF([5]BG!C17="", "", [5]BG!C17)</f>
        <v>10.418435060286638</v>
      </c>
    </row>
    <row r="8" spans="1:5" x14ac:dyDescent="0.25">
      <c r="A8" s="93" t="s">
        <v>82</v>
      </c>
      <c r="B8" s="145">
        <f>IF([5]BG!B18="", "", [5]BG!B18)</f>
        <v>0</v>
      </c>
      <c r="C8" s="147">
        <f>IF([5]BG!C18="", "", [5]BG!C18)</f>
        <v>0</v>
      </c>
    </row>
    <row r="9" spans="1:5" x14ac:dyDescent="0.25">
      <c r="A9" s="93" t="s">
        <v>83</v>
      </c>
      <c r="B9" s="145">
        <f>IF([5]BG!B19="", "", [5]BG!B19)</f>
        <v>360.868087</v>
      </c>
      <c r="C9" s="132">
        <f>IF([5]BG!C19="", "", [5]BG!C19)</f>
        <v>6.6401394055630423</v>
      </c>
    </row>
    <row r="10" spans="1:5" x14ac:dyDescent="0.25">
      <c r="A10" s="94" t="s">
        <v>64</v>
      </c>
      <c r="B10" s="146">
        <f>IF([5]BG!B20="", "", [5]BG!B20)</f>
        <v>5434.6462469999997</v>
      </c>
      <c r="C10" s="133">
        <f>IF([5]BG!C20="", "", [5]BG!C20)</f>
        <v>100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16" sqref="A16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120</v>
      </c>
    </row>
    <row r="2" spans="1:8" x14ac:dyDescent="0.25">
      <c r="A2" s="35"/>
      <c r="B2" s="171" t="s">
        <v>77</v>
      </c>
      <c r="C2" s="171"/>
      <c r="D2" s="171"/>
      <c r="E2" s="171"/>
      <c r="F2" s="171"/>
      <c r="G2" s="171" t="s">
        <v>84</v>
      </c>
      <c r="H2" s="172"/>
    </row>
    <row r="3" spans="1:8" x14ac:dyDescent="0.25">
      <c r="A3" s="95" t="s">
        <v>85</v>
      </c>
      <c r="B3" s="36">
        <v>2007</v>
      </c>
      <c r="C3" s="36">
        <v>2016</v>
      </c>
      <c r="D3" s="37" t="s">
        <v>86</v>
      </c>
      <c r="E3" s="37" t="s">
        <v>87</v>
      </c>
      <c r="F3" s="37" t="s">
        <v>88</v>
      </c>
      <c r="G3" s="38">
        <v>2007</v>
      </c>
      <c r="H3" s="39">
        <v>2016</v>
      </c>
    </row>
    <row r="4" spans="1:8" x14ac:dyDescent="0.25">
      <c r="A4" s="40" t="s">
        <v>89</v>
      </c>
      <c r="B4" s="41">
        <f>IF([6]BG!B4="", "", [6]BG!B4)</f>
        <v>335.02522699999997</v>
      </c>
      <c r="C4" s="41">
        <f>IF([6]BG!C4="", "", [6]BG!C4)</f>
        <v>242.07713799999999</v>
      </c>
      <c r="D4" s="41">
        <f>IF([6]BG!D4="", "", [6]BG!D4)</f>
        <v>58.388877999999998</v>
      </c>
      <c r="E4" s="41">
        <f>IF([6]BG!E4="", "", [6]BG!E4)</f>
        <v>-151.33696699999999</v>
      </c>
      <c r="F4" s="41">
        <f>IF([6]BG!F4="", "", [6]BG!F4)</f>
        <v>-92.948088999999996</v>
      </c>
      <c r="G4" s="42">
        <f>IF([6]BG!G4="", "", [6]BG!G4)</f>
        <v>6.1044997846613986</v>
      </c>
      <c r="H4" s="43">
        <f>IF([6]BG!H4="", "", [6]BG!H4)</f>
        <v>4.4702560340421558</v>
      </c>
    </row>
    <row r="5" spans="1:8" x14ac:dyDescent="0.25">
      <c r="A5" s="40" t="s">
        <v>90</v>
      </c>
      <c r="B5" s="41">
        <f>IF([6]BG!B5="", "", [6]BG!B5)</f>
        <v>161.45481799999999</v>
      </c>
      <c r="C5" s="41">
        <f>IF([6]BG!C5="", "", [6]BG!C5)</f>
        <v>112.206463</v>
      </c>
      <c r="D5" s="41">
        <f>IF([6]BG!D5="", "", [6]BG!D5)</f>
        <v>0</v>
      </c>
      <c r="E5" s="41">
        <f>IF([6]BG!E5="", "", [6]BG!E5)</f>
        <v>-49.248354999999997</v>
      </c>
      <c r="F5" s="41">
        <f>IF([6]BG!F5="", "", [6]BG!F5)</f>
        <v>-49.248354999999997</v>
      </c>
      <c r="G5" s="44">
        <f>IF([6]BG!G5="", "", [6]BG!G5)</f>
        <v>2.9418707078841715</v>
      </c>
      <c r="H5" s="45">
        <f>IF([6]BG!H5="", "", [6]BG!H5)</f>
        <v>2.0720321730021354</v>
      </c>
    </row>
    <row r="6" spans="1:8" x14ac:dyDescent="0.25">
      <c r="A6" s="40" t="s">
        <v>91</v>
      </c>
      <c r="B6" s="41">
        <f>IF([6]BG!B6="", "", [6]BG!B6)</f>
        <v>139.57040900000001</v>
      </c>
      <c r="C6" s="41">
        <f>IF([6]BG!C6="", "", [6]BG!C6)</f>
        <v>369.95924100000002</v>
      </c>
      <c r="D6" s="41">
        <f>IF([6]BG!D6="", "", [6]BG!D6)</f>
        <v>230.38883200000001</v>
      </c>
      <c r="E6" s="41">
        <f>IF([6]BG!E6="", "", [6]BG!E6)</f>
        <v>0</v>
      </c>
      <c r="F6" s="41">
        <f>IF([6]BG!F6="", "", [6]BG!F6)</f>
        <v>230.38883200000001</v>
      </c>
      <c r="G6" s="44">
        <f>IF([6]BG!G6="", "", [6]BG!G6)</f>
        <v>2.5431145568199356</v>
      </c>
      <c r="H6" s="45">
        <f>IF([6]BG!H6="", "", [6]BG!H6)</f>
        <v>6.8317584349080747</v>
      </c>
    </row>
    <row r="7" spans="1:8" x14ac:dyDescent="0.25">
      <c r="A7" s="40" t="s">
        <v>92</v>
      </c>
      <c r="B7" s="41">
        <f>IF([6]BG!B7="", "", [6]BG!B7)</f>
        <v>58.511042000000003</v>
      </c>
      <c r="C7" s="41">
        <f>IF([6]BG!C7="", "", [6]BG!C7)</f>
        <v>24.650559000000001</v>
      </c>
      <c r="D7" s="41">
        <f>IF([6]BG!D7="", "", [6]BG!D7)</f>
        <v>0</v>
      </c>
      <c r="E7" s="41">
        <f>IF([6]BG!E7="", "", [6]BG!E7)</f>
        <v>-33.860483000000002</v>
      </c>
      <c r="F7" s="41">
        <f>IF([6]BG!F7="", "", [6]BG!F7)</f>
        <v>-33.860483000000002</v>
      </c>
      <c r="G7" s="44">
        <f>IF([6]BG!G7="", "", [6]BG!G7)</f>
        <v>1.0661305910832621</v>
      </c>
      <c r="H7" s="45">
        <f>IF([6]BG!H7="", "", [6]BG!H7)</f>
        <v>0.45520329190384834</v>
      </c>
    </row>
    <row r="8" spans="1:8" x14ac:dyDescent="0.25">
      <c r="A8" s="40" t="s">
        <v>93</v>
      </c>
      <c r="B8" s="41">
        <f>IF([6]BG!B8="", "", [6]BG!B8)</f>
        <v>1538.8563670000001</v>
      </c>
      <c r="C8" s="41">
        <f>IF([6]BG!C8="", "", [6]BG!C8)</f>
        <v>1375.12508</v>
      </c>
      <c r="D8" s="41">
        <f>IF([6]BG!D8="", "", [6]BG!D8)</f>
        <v>250.08896100000001</v>
      </c>
      <c r="E8" s="41">
        <f>IF([6]BG!E8="", "", [6]BG!E8)</f>
        <v>-413.82024799999999</v>
      </c>
      <c r="F8" s="41">
        <f>IF([6]BG!F8="", "", [6]BG!F8)</f>
        <v>-163.73128700000001</v>
      </c>
      <c r="G8" s="44">
        <f>IF([6]BG!G8="", "", [6]BG!G8)</f>
        <v>28.039525396624303</v>
      </c>
      <c r="H8" s="45">
        <f>IF([6]BG!H8="", "", [6]BG!H8)</f>
        <v>25.393398307743965</v>
      </c>
    </row>
    <row r="9" spans="1:8" x14ac:dyDescent="0.25">
      <c r="A9" s="40" t="s">
        <v>94</v>
      </c>
      <c r="B9" s="41">
        <f>IF([6]BG!B9="", "", [6]BG!B9)</f>
        <v>243.15239800000001</v>
      </c>
      <c r="C9" s="41">
        <f>IF([6]BG!C9="", "", [6]BG!C9)</f>
        <v>294.59496300000001</v>
      </c>
      <c r="D9" s="41">
        <f>IF([6]BG!D9="", "", [6]BG!D9)</f>
        <v>156.324996</v>
      </c>
      <c r="E9" s="41">
        <f>IF([6]BG!E9="", "", [6]BG!E9)</f>
        <v>-104.882431</v>
      </c>
      <c r="F9" s="41">
        <f>IF([6]BG!F9="", "", [6]BG!F9)</f>
        <v>51.442565000000002</v>
      </c>
      <c r="G9" s="44">
        <f>IF([6]BG!G9="", "", [6]BG!G9)</f>
        <v>4.430483562453948</v>
      </c>
      <c r="H9" s="45">
        <f>IF([6]BG!H9="", "", [6]BG!H9)</f>
        <v>5.4400631213228223</v>
      </c>
    </row>
    <row r="10" spans="1:8" x14ac:dyDescent="0.25">
      <c r="A10" s="40" t="s">
        <v>95</v>
      </c>
      <c r="B10" s="41">
        <f>IF([6]BG!B10="", "", [6]BG!B10)</f>
        <v>13.610835</v>
      </c>
      <c r="C10" s="41">
        <f>IF([6]BG!C10="", "", [6]BG!C10)</f>
        <v>13.602236</v>
      </c>
      <c r="D10" s="41">
        <f>IF([6]BG!D10="", "", [6]BG!D10)</f>
        <v>0</v>
      </c>
      <c r="E10" s="41">
        <f>IF([6]BG!E10="", "", [6]BG!E10)</f>
        <v>-8.5990000000000007E-3</v>
      </c>
      <c r="F10" s="41">
        <f>IF([6]BG!F10="", "", [6]BG!F10)</f>
        <v>-8.5990000000000007E-3</v>
      </c>
      <c r="G10" s="44">
        <f>IF([6]BG!G10="", "", [6]BG!G10)</f>
        <v>0.24800323268361468</v>
      </c>
      <c r="H10" s="45">
        <f>IF([6]BG!H10="", "", [6]BG!H10)</f>
        <v>0.25118223909052262</v>
      </c>
    </row>
    <row r="11" spans="1:8" x14ac:dyDescent="0.25">
      <c r="A11" s="40" t="s">
        <v>96</v>
      </c>
      <c r="B11" s="41">
        <f>IF([6]BG!B11="", "", [6]BG!B11)</f>
        <v>1068.9906639999999</v>
      </c>
      <c r="C11" s="41">
        <f>IF([6]BG!C11="", "", [6]BG!C11)</f>
        <v>1078.8450479999999</v>
      </c>
      <c r="D11" s="41">
        <f>IF([6]BG!D11="", "", [6]BG!D11)</f>
        <v>111.062698</v>
      </c>
      <c r="E11" s="41">
        <f>IF([6]BG!E11="", "", [6]BG!E11)</f>
        <v>-101.208314</v>
      </c>
      <c r="F11" s="41">
        <f>IF([6]BG!F11="", "", [6]BG!F11)</f>
        <v>9.8543839999999996</v>
      </c>
      <c r="G11" s="44">
        <f>IF([6]BG!G11="", "", [6]BG!G11)</f>
        <v>19.478095236670178</v>
      </c>
      <c r="H11" s="45">
        <f>IF([6]BG!H11="", "", [6]BG!H11)</f>
        <v>19.922218287372921</v>
      </c>
    </row>
    <row r="12" spans="1:8" x14ac:dyDescent="0.25">
      <c r="A12" s="40" t="s">
        <v>97</v>
      </c>
      <c r="B12" s="41">
        <f>IF([6]BG!B12="", "", [6]BG!B12)</f>
        <v>464</v>
      </c>
      <c r="C12" s="41">
        <f>IF([6]BG!C12="", "", [6]BG!C12)</f>
        <v>341.39080899999999</v>
      </c>
      <c r="D12" s="41">
        <f>IF([6]BG!D12="", "", [6]BG!D12)</f>
        <v>0</v>
      </c>
      <c r="E12" s="41">
        <f>IF([6]BG!E12="", "", [6]BG!E12)</f>
        <v>-122.609191</v>
      </c>
      <c r="F12" s="41">
        <f>IF([6]BG!F12="", "", [6]BG!F12)</f>
        <v>-122.609191</v>
      </c>
      <c r="G12" s="44">
        <f>IF([6]BG!G12="", "", [6]BG!G12)</f>
        <v>8.454551095887739</v>
      </c>
      <c r="H12" s="45">
        <f>IF([6]BG!H12="", "", [6]BG!H12)</f>
        <v>6.3042067355356082</v>
      </c>
    </row>
    <row r="13" spans="1:8" x14ac:dyDescent="0.25">
      <c r="A13" s="40" t="s">
        <v>98</v>
      </c>
      <c r="B13" s="41">
        <f>IF([6]BG!B13="", "", [6]BG!B13)</f>
        <v>448.86058500000001</v>
      </c>
      <c r="C13" s="41">
        <f>IF([6]BG!C13="", "", [6]BG!C13)</f>
        <v>681.34325100000001</v>
      </c>
      <c r="D13" s="41">
        <f>IF([6]BG!D13="", "", [6]BG!D13)</f>
        <v>348.21565700000002</v>
      </c>
      <c r="E13" s="41">
        <f>IF([6]BG!E13="", "", [6]BG!E13)</f>
        <v>-115.732991</v>
      </c>
      <c r="F13" s="41">
        <f>IF([6]BG!F13="", "", [6]BG!F13)</f>
        <v>232.48266599999999</v>
      </c>
      <c r="G13" s="44">
        <f>IF([6]BG!G13="", "", [6]BG!G13)</f>
        <v>8.1786955836477624</v>
      </c>
      <c r="H13" s="45">
        <f>IF([6]BG!H13="", "", [6]BG!H13)</f>
        <v>12.581852231897459</v>
      </c>
    </row>
    <row r="14" spans="1:8" x14ac:dyDescent="0.25">
      <c r="A14" s="40" t="s">
        <v>99</v>
      </c>
      <c r="B14" s="41">
        <f>IF([6]BG!B14="", "", [6]BG!B14)</f>
        <v>0</v>
      </c>
      <c r="C14" s="41">
        <f>IF([6]BG!C14="", "", [6]BG!C14)</f>
        <v>0</v>
      </c>
      <c r="D14" s="41">
        <f>IF([6]BG!D14="", "", [6]BG!D14)</f>
        <v>0</v>
      </c>
      <c r="E14" s="41">
        <f>IF([6]BG!E14="", "", [6]BG!E14)</f>
        <v>0</v>
      </c>
      <c r="F14" s="41">
        <f>IF([6]BG!F14="", "", [6]BG!F14)</f>
        <v>0</v>
      </c>
      <c r="G14" s="44">
        <f>IF([6]BG!G14="", "", [6]BG!G14)</f>
        <v>0</v>
      </c>
      <c r="H14" s="45">
        <f>IF([6]BG!H14="", "", [6]BG!H14)</f>
        <v>0</v>
      </c>
    </row>
    <row r="15" spans="1:8" x14ac:dyDescent="0.25">
      <c r="A15" s="40" t="s">
        <v>100</v>
      </c>
      <c r="B15" s="41">
        <f>IF([6]BG!B15="", "", [6]BG!B15)</f>
        <v>34.85</v>
      </c>
      <c r="C15" s="41">
        <f>IF([6]BG!C15="", "", [6]BG!C15)</f>
        <v>0</v>
      </c>
      <c r="D15" s="41">
        <f>IF([6]BG!D15="", "", [6]BG!D15)</f>
        <v>0</v>
      </c>
      <c r="E15" s="41">
        <f>IF([6]BG!E15="", "", [6]BG!E15)</f>
        <v>-34.85</v>
      </c>
      <c r="F15" s="41">
        <f>IF([6]BG!F15="", "", [6]BG!F15)</f>
        <v>-34.85</v>
      </c>
      <c r="G15" s="44">
        <f>IF([6]BG!G15="", "", [6]BG!G15)</f>
        <v>0.63500238295622369</v>
      </c>
      <c r="H15" s="45">
        <f>IF([6]BG!H15="", "", [6]BG!H15)</f>
        <v>0</v>
      </c>
    </row>
    <row r="16" spans="1:8" x14ac:dyDescent="0.25">
      <c r="A16" s="40" t="s">
        <v>124</v>
      </c>
      <c r="B16" s="41">
        <f>IF([6]BG!B16="", "", [6]BG!B16)</f>
        <v>354.242008</v>
      </c>
      <c r="C16" s="41">
        <f>IF([6]BG!C16="", "", [6]BG!C16)</f>
        <v>333.009027</v>
      </c>
      <c r="D16" s="41">
        <f>IF([6]BG!D16="", "", [6]BG!D16)</f>
        <v>54.884531000000003</v>
      </c>
      <c r="E16" s="41">
        <f>IF([6]BG!E16="", "", [6]BG!E16)</f>
        <v>-76.117512000000005</v>
      </c>
      <c r="F16" s="41">
        <f>IF([6]BG!F16="", "", [6]BG!F16)</f>
        <v>-21.232980999999999</v>
      </c>
      <c r="G16" s="44">
        <f>IF([6]BG!G16="", "", [6]BG!G16)</f>
        <v>6.4546490451419691</v>
      </c>
      <c r="H16" s="45">
        <f>IF([6]BG!H16="", "", [6]BG!H16)</f>
        <v>6.149426685378514</v>
      </c>
    </row>
    <row r="17" spans="1:8" x14ac:dyDescent="0.25">
      <c r="A17" s="40" t="s">
        <v>101</v>
      </c>
      <c r="B17" s="41">
        <f>IF([6]BG!B17="", "", [6]BG!B17)</f>
        <v>0</v>
      </c>
      <c r="C17" s="41">
        <f>IF([6]BG!C17="", "", [6]BG!C17)</f>
        <v>0</v>
      </c>
      <c r="D17" s="41">
        <f>IF([6]BG!D17="", "", [6]BG!D17)</f>
        <v>0</v>
      </c>
      <c r="E17" s="41">
        <f>IF([6]BG!E17="", "", [6]BG!E17)</f>
        <v>0</v>
      </c>
      <c r="F17" s="41">
        <f>IF([6]BG!F17="", "", [6]BG!F17)</f>
        <v>0</v>
      </c>
      <c r="G17" s="44">
        <f>IF([6]BG!G17="", "", [6]BG!G17)</f>
        <v>0</v>
      </c>
      <c r="H17" s="45">
        <f>IF([6]BG!H17="", "", [6]BG!H17)</f>
        <v>0</v>
      </c>
    </row>
    <row r="18" spans="1:8" x14ac:dyDescent="0.25">
      <c r="A18" s="40" t="s">
        <v>102</v>
      </c>
      <c r="B18" s="41">
        <f>IF([6]BG!B18="", "", [6]BG!B18)</f>
        <v>167.04698400000001</v>
      </c>
      <c r="C18" s="41">
        <f>IF([6]BG!C18="", "", [6]BG!C18)</f>
        <v>191.90175600000001</v>
      </c>
      <c r="D18" s="41">
        <f>IF([6]BG!D18="", "", [6]BG!D18)</f>
        <v>36.910952999999999</v>
      </c>
      <c r="E18" s="41">
        <f>IF([6]BG!E18="", "", [6]BG!E18)</f>
        <v>-12.056181</v>
      </c>
      <c r="F18" s="41">
        <f>IF([6]BG!F18="", "", [6]BG!F18)</f>
        <v>24.854772000000001</v>
      </c>
      <c r="G18" s="44">
        <f>IF([6]BG!G18="", "", [6]BG!G18)</f>
        <v>3.0437656500903918</v>
      </c>
      <c r="H18" s="45">
        <f>IF([6]BG!H18="", "", [6]BG!H18)</f>
        <v>3.5437050759509785</v>
      </c>
    </row>
    <row r="19" spans="1:8" x14ac:dyDescent="0.25">
      <c r="A19" s="40" t="s">
        <v>103</v>
      </c>
      <c r="B19" s="41">
        <f>IF([6]BG!B19="", "", [6]BG!B19)</f>
        <v>268.51608199999998</v>
      </c>
      <c r="C19" s="41">
        <f>IF([6]BG!C19="", "", [6]BG!C19)</f>
        <v>194.44544400000001</v>
      </c>
      <c r="D19" s="41">
        <f>IF([6]BG!D19="", "", [6]BG!D19)</f>
        <v>6.4037030000000001</v>
      </c>
      <c r="E19" s="41">
        <f>IF([6]BG!E19="", "", [6]BG!E19)</f>
        <v>-80.474340999999995</v>
      </c>
      <c r="F19" s="41">
        <f>IF([6]BG!F19="", "", [6]BG!F19)</f>
        <v>-74.070638000000002</v>
      </c>
      <c r="G19" s="44">
        <f>IF([6]BG!G19="", "", [6]BG!G19)</f>
        <v>4.8926356365012547</v>
      </c>
      <c r="H19" s="45">
        <f>IF([6]BG!H19="", "", [6]BG!H19)</f>
        <v>3.5906774448605967</v>
      </c>
    </row>
    <row r="20" spans="1:8" x14ac:dyDescent="0.25">
      <c r="A20" s="40" t="s">
        <v>104</v>
      </c>
      <c r="B20" s="41">
        <f>IF([6]BG!B20="", "", [6]BG!B20)</f>
        <v>191.48096200000001</v>
      </c>
      <c r="C20" s="41">
        <f>IF([6]BG!C20="", "", [6]BG!C20)</f>
        <v>162.13473500000001</v>
      </c>
      <c r="D20" s="41">
        <f>IF([6]BG!D20="", "", [6]BG!D20)</f>
        <v>11.060695000000001</v>
      </c>
      <c r="E20" s="41">
        <f>IF([6]BG!E20="", "", [6]BG!E20)</f>
        <v>-40.406922000000002</v>
      </c>
      <c r="F20" s="41">
        <f>IF([6]BG!F20="", "", [6]BG!F20)</f>
        <v>-29.346226999999999</v>
      </c>
      <c r="G20" s="44">
        <f>IF([6]BG!G20="", "", [6]BG!G20)</f>
        <v>3.4889775368938336</v>
      </c>
      <c r="H20" s="45">
        <f>IF([6]BG!H20="", "", [6]BG!H20)</f>
        <v>2.9940199369903979</v>
      </c>
    </row>
    <row r="21" spans="1:8" x14ac:dyDescent="0.25">
      <c r="A21" s="95" t="s">
        <v>64</v>
      </c>
      <c r="B21" s="46">
        <f>IF([6]BG!B21="", "", [6]BG!B21)</f>
        <v>5488.1683810000004</v>
      </c>
      <c r="C21" s="46">
        <f>IF([6]BG!C21="", "", [6]BG!C21)</f>
        <v>5415.28575</v>
      </c>
      <c r="D21" s="46">
        <f>IF([6]BG!D21="", "", [6]BG!D21)</f>
        <v>1263.729904</v>
      </c>
      <c r="E21" s="46">
        <f>IF([6]BG!E21="", "", [6]BG!E21)</f>
        <v>-1336.612535</v>
      </c>
      <c r="F21" s="46">
        <f>IF([6]BG!F21="", "", [6]BG!F21)</f>
        <v>-72.882631000000003</v>
      </c>
      <c r="G21" s="47">
        <f>IF([6]BG!G21="", "", [6]BG!G21)</f>
        <v>100</v>
      </c>
      <c r="H21" s="48">
        <f>IF([6]BG!H21="", "", [6]BG!H21)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96"/>
      <c r="B2" s="97" t="s">
        <v>105</v>
      </c>
      <c r="C2" s="98" t="s">
        <v>106</v>
      </c>
    </row>
    <row r="3" spans="1:3" x14ac:dyDescent="0.25">
      <c r="A3" s="49" t="s">
        <v>107</v>
      </c>
      <c r="B3" s="41">
        <f>IF([7]BG!L2="", "", [7]BG!L2)</f>
        <v>5488.1683810000004</v>
      </c>
      <c r="C3" s="45">
        <f>IF([7]BG!M2="", "", [7]BG!M2)</f>
        <v>5415.28575</v>
      </c>
    </row>
    <row r="4" spans="1:3" x14ac:dyDescent="0.25">
      <c r="A4" s="49" t="s">
        <v>108</v>
      </c>
      <c r="B4" s="41">
        <f>IF([7]BG!L3="", "", [7]BG!L3)</f>
        <v>1136.3706070000001</v>
      </c>
      <c r="C4" s="45">
        <f>IF([7]BG!M3="", "", [7]BG!M3)</f>
        <v>955.63866199999995</v>
      </c>
    </row>
    <row r="5" spans="1:3" x14ac:dyDescent="0.25">
      <c r="A5" s="49" t="s">
        <v>109</v>
      </c>
      <c r="B5" s="41">
        <f>IF([7]BG!L4="", "", [7]BG!L4)</f>
        <v>0</v>
      </c>
      <c r="C5" s="45">
        <f>IF([7]BG!M4="", "", [7]BG!M4)</f>
        <v>0</v>
      </c>
    </row>
    <row r="6" spans="1:3" x14ac:dyDescent="0.25">
      <c r="A6" s="50" t="s">
        <v>110</v>
      </c>
      <c r="B6" s="41">
        <f>IF([7]BG!L5="", "", [7]BG!L5)</f>
        <v>6624.5389880000002</v>
      </c>
      <c r="C6" s="45">
        <f>IF([7]BG!M5="", "", [7]BG!M5)</f>
        <v>6370.9244120000003</v>
      </c>
    </row>
    <row r="7" spans="1:3" x14ac:dyDescent="0.25">
      <c r="A7" s="51" t="s">
        <v>111</v>
      </c>
      <c r="B7" s="52">
        <f>IF([7]BG!L6="", "", [7]BG!L6)</f>
        <v>0.82846042433164413</v>
      </c>
      <c r="C7" s="53">
        <f>IF([7]BG!M6="", "", [7]BG!M6)</f>
        <v>0.84999999996860731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2016-09-21T14:01:33Z</dcterms:modified>
</cp:coreProperties>
</file>