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hidePivotFieldList="1" defaultThemeVersion="166925"/>
  <xr:revisionPtr revIDLastSave="0" documentId="8_{F5FA7C13-DEE1-481F-8B7F-1E51F883EDDF}" xr6:coauthVersionLast="47" xr6:coauthVersionMax="47" xr10:uidLastSave="{00000000-0000-0000-0000-000000000000}"/>
  <bookViews>
    <workbookView xWindow="-108" yWindow="-108" windowWidth="23256" windowHeight="12576" tabRatio="887" xr2:uid="{00000000-000D-0000-FFFF-FFFF00000000}"/>
  </bookViews>
  <sheets>
    <sheet name="Overview" sheetId="1" r:id="rId1"/>
    <sheet name="Summary" sheetId="2" r:id="rId2"/>
    <sheet name="Summary per year" sheetId="21" r:id="rId3"/>
    <sheet name="Reference emissions" sheetId="3" r:id="rId4"/>
    <sheet name="Project emissions" sheetId="4" r:id="rId5"/>
    <sheet name="Conversion factors" sheetId="5" r:id="rId6"/>
    <sheet name="Assumptions" sheetId="6" r:id="rId7"/>
    <sheet name="Net carbon removals" sheetId="27" r:id="rId8"/>
    <sheet name="Other GHG emission avoidance" sheetId="17" r:id="rId9"/>
    <sheet name="Additional ren. electricity" sheetId="31" r:id="rId10"/>
    <sheet name="CC credit_Overview" sheetId="22" r:id="rId11"/>
    <sheet name="CC credit_calculation" sheetId="23" r:id="rId12"/>
    <sheet name="CC credit_Conversion factors" sheetId="24" r:id="rId13"/>
    <sheet name="CC credit_Assumptions" sheetId="25" r:id="rId14"/>
    <sheet name="Checklist" sheetId="10" r:id="rId15"/>
    <sheet name="Example GHG" sheetId="30" r:id="rId16"/>
    <sheet name="Reporting Table" sheetId="20" r:id="rId17"/>
    <sheet name="History of changes table" sheetId="1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0" localSheetId="7">#REF!</definedName>
    <definedName name="\0">#REF!</definedName>
    <definedName name="\B1" localSheetId="7">#REF!</definedName>
    <definedName name="\B1">#REF!</definedName>
    <definedName name="\B10" localSheetId="7">#REF!</definedName>
    <definedName name="\B10">#REF!</definedName>
    <definedName name="\B11">#REF!</definedName>
    <definedName name="\B12">#REF!</definedName>
    <definedName name="\B13">#REF!</definedName>
    <definedName name="\B14">#REF!</definedName>
    <definedName name="\B2">#REF!</definedName>
    <definedName name="\B3">#REF!</definedName>
    <definedName name="\B4">#REF!</definedName>
    <definedName name="\B5">#REF!</definedName>
    <definedName name="\B6">#REF!</definedName>
    <definedName name="\B7">#REF!</definedName>
    <definedName name="\B8">#REF!</definedName>
    <definedName name="\B9">#REF!</definedName>
    <definedName name="\F">#REF!</definedName>
    <definedName name="\G">#REF!</definedName>
    <definedName name="\I">#REF!</definedName>
    <definedName name="\P">#REF!</definedName>
    <definedName name="\R">#REF!</definedName>
    <definedName name="\S">#REF!</definedName>
    <definedName name="\T">#REF!</definedName>
    <definedName name="_">#REF!</definedName>
    <definedName name="____fr4" localSheetId="7" hidden="1">{#N/A,#N/A,FALSE,"Table of Contents";#N/A,#N/A,FALSE,"Overview";#N/A,#N/A,FALSE,"Data"}</definedName>
    <definedName name="____fr4" hidden="1">{#N/A,#N/A,FALSE,"Table of Contents";#N/A,#N/A,FALSE,"Overview";#N/A,#N/A,FALSE,"Data"}</definedName>
    <definedName name="____hu89" localSheetId="7" hidden="1">{#N/A,#N/A,FALSE,"Table of Contents";#N/A,#N/A,FALSE,"Overview";#N/A,#N/A,FALSE,"Data"}</definedName>
    <definedName name="____hu89" hidden="1">{#N/A,#N/A,FALSE,"Table of Contents";#N/A,#N/A,FALSE,"Overview";#N/A,#N/A,FALSE,"Data"}</definedName>
    <definedName name="____kyg867" localSheetId="7" hidden="1">{#N/A,#N/A,FALSE,"Table of Contents";#N/A,#N/A,FALSE,"Overview";#N/A,#N/A,FALSE,"Data"}</definedName>
    <definedName name="____kyg867" hidden="1">{#N/A,#N/A,FALSE,"Table of Contents";#N/A,#N/A,FALSE,"Overview";#N/A,#N/A,FALSE,"Data"}</definedName>
    <definedName name="___fr4" localSheetId="7" hidden="1">{#N/A,#N/A,FALSE,"Table of Contents";#N/A,#N/A,FALSE,"Overview";#N/A,#N/A,FALSE,"Data"}</definedName>
    <definedName name="___fr4" hidden="1">{#N/A,#N/A,FALSE,"Table of Contents";#N/A,#N/A,FALSE,"Overview";#N/A,#N/A,FALSE,"Data"}</definedName>
    <definedName name="___hu89" localSheetId="7" hidden="1">{#N/A,#N/A,FALSE,"Table of Contents";#N/A,#N/A,FALSE,"Overview";#N/A,#N/A,FALSE,"Data"}</definedName>
    <definedName name="___hu89" hidden="1">{#N/A,#N/A,FALSE,"Table of Contents";#N/A,#N/A,FALSE,"Overview";#N/A,#N/A,FALSE,"Data"}</definedName>
    <definedName name="___kyg867" localSheetId="7" hidden="1">{#N/A,#N/A,FALSE,"Table of Contents";#N/A,#N/A,FALSE,"Overview";#N/A,#N/A,FALSE,"Data"}</definedName>
    <definedName name="___kyg867" hidden="1">{#N/A,#N/A,FALSE,"Table of Contents";#N/A,#N/A,FALSE,"Overview";#N/A,#N/A,FALSE,"Data"}</definedName>
    <definedName name="__123Graph_A" hidden="1">'[1]U.S ILD'!$B$14:$F$14</definedName>
    <definedName name="__123Graph_ACURRENT" hidden="1">'[1]U.S ILD'!$B$14:$F$14</definedName>
    <definedName name="__123Graph_B" hidden="1">'[1]U.S ILD'!$B$32:$F$32</definedName>
    <definedName name="__123Graph_BCURRENT" hidden="1">'[1]U.S ILD'!$B$32:$F$32</definedName>
    <definedName name="__123Graph_X" hidden="1">'[1]U.S ILD'!$B$3:$F$3</definedName>
    <definedName name="__123Graph_XCURRENT" hidden="1">'[1]U.S ILD'!$B$3:$F$3</definedName>
    <definedName name="__FDS_HYPERLINK_TOGGLE_STATE__" hidden="1">"ON"</definedName>
    <definedName name="__fr4" localSheetId="7" hidden="1">{#N/A,#N/A,FALSE,"Table of Contents";#N/A,#N/A,FALSE,"Overview";#N/A,#N/A,FALSE,"Data"}</definedName>
    <definedName name="__fr4" hidden="1">{#N/A,#N/A,FALSE,"Table of Contents";#N/A,#N/A,FALSE,"Overview";#N/A,#N/A,FALSE,"Data"}</definedName>
    <definedName name="__hu89" localSheetId="7" hidden="1">{#N/A,#N/A,FALSE,"Table of Contents";#N/A,#N/A,FALSE,"Overview";#N/A,#N/A,FALSE,"Data"}</definedName>
    <definedName name="__hu89" hidden="1">{#N/A,#N/A,FALSE,"Table of Contents";#N/A,#N/A,FALSE,"Overview";#N/A,#N/A,FALSE,"Data"}</definedName>
    <definedName name="__kyg867" localSheetId="7" hidden="1">{#N/A,#N/A,FALSE,"Table of Contents";#N/A,#N/A,FALSE,"Overview";#N/A,#N/A,FALSE,"Data"}</definedName>
    <definedName name="__kyg867" hidden="1">{#N/A,#N/A,FALSE,"Table of Contents";#N/A,#N/A,FALSE,"Overview";#N/A,#N/A,FALSE,"Data"}</definedName>
    <definedName name="_bdm.8E105F6FC5684E589F4F281BEF66075B.edm" localSheetId="7" hidden="1">#REF!</definedName>
    <definedName name="_bdm.8E105F6FC5684E589F4F281BEF66075B.edm" hidden="1">#REF!</definedName>
    <definedName name="_CAT1">[2]Formule!$G$1</definedName>
    <definedName name="_CAT2">[2]Formule!$H$1</definedName>
    <definedName name="_CAT3">[2]Formule!$I$1</definedName>
    <definedName name="_CAT4">[2]Formule!$J$1</definedName>
    <definedName name="_DDD1" localSheetId="7" hidden="1">{#N/A,#N/A,TRUE,"Allacciamenti 5 anni";#N/A,#N/A,TRUE,"Carico 5 anni";#N/A,#N/A,TRUE,"Qualità a) 5 anni";#N/A,#N/A,TRUE,"Qualità b) 5 anni";#N/A,#N/A,TRUE,"Impatto ambientale 5 anni";#N/A,#N/A,TRUE,"Adeg. tecnico 5 anni"}</definedName>
    <definedName name="_DDD1" hidden="1">{#N/A,#N/A,TRUE,"Allacciamenti 5 anni";#N/A,#N/A,TRUE,"Carico 5 anni";#N/A,#N/A,TRUE,"Qualità a) 5 anni";#N/A,#N/A,TRUE,"Qualità b) 5 anni";#N/A,#N/A,TRUE,"Impatto ambientale 5 anni";#N/A,#N/A,TRUE,"Adeg. tecnico 5 anni"}</definedName>
    <definedName name="_fhf2" localSheetId="7" hidden="1">{#N/A,#N/A,FALSE,"CA";#N/A,#N/A,FALSE,"CN";#N/A,#N/A,FALSE,"Inv";#N/A,#N/A,FALSE,"Inv Acc";"Miguel_balance",#N/A,FALSE,"Bal";#N/A,#N/A,FALSE,"Plantilla";#N/A,#N/A,FALSE,"CA (2)";#N/A,#N/A,FALSE,"CN (2)"}</definedName>
    <definedName name="_fhf2" hidden="1">{#N/A,#N/A,FALSE,"CA";#N/A,#N/A,FALSE,"CN";#N/A,#N/A,FALSE,"Inv";#N/A,#N/A,FALSE,"Inv Acc";"Miguel_balance",#N/A,FALSE,"Bal";#N/A,#N/A,FALSE,"Plantilla";#N/A,#N/A,FALSE,"CA (2)";#N/A,#N/A,FALSE,"CN (2)"}</definedName>
    <definedName name="_Fill" localSheetId="7" hidden="1">#REF!</definedName>
    <definedName name="_Fill" hidden="1">#REF!</definedName>
    <definedName name="_fr4" localSheetId="7" hidden="1">{#N/A,#N/A,FALSE,"Table of Contents";#N/A,#N/A,FALSE,"Overview";#N/A,#N/A,FALSE,"Data"}</definedName>
    <definedName name="_fr4" hidden="1">{#N/A,#N/A,FALSE,"Table of Contents";#N/A,#N/A,FALSE,"Overview";#N/A,#N/A,FALSE,"Data"}</definedName>
    <definedName name="_ftn1" localSheetId="11">'CC credit_calculation'!#REF!</definedName>
    <definedName name="_ftn1" localSheetId="4">'Project emissions'!#REF!</definedName>
    <definedName name="_ftnref1" localSheetId="11">'CC credit_calculation'!#REF!</definedName>
    <definedName name="_ftnref1" localSheetId="4">'Project emissions'!#REF!</definedName>
    <definedName name="_GSRATES_1" hidden="1">"CF300001Invalid 20040101"</definedName>
    <definedName name="_GSRATES_COUNT" hidden="1">1</definedName>
    <definedName name="_Hlk38524627" localSheetId="1">Summary!#REF!</definedName>
    <definedName name="_Hlk38524890" localSheetId="3">'Reference emissions'!#REF!</definedName>
    <definedName name="_hu89" localSheetId="7" hidden="1">{#N/A,#N/A,FALSE,"Table of Contents";#N/A,#N/A,FALSE,"Overview";#N/A,#N/A,FALSE,"Data"}</definedName>
    <definedName name="_hu89" hidden="1">{#N/A,#N/A,FALSE,"Table of Contents";#N/A,#N/A,FALSE,"Overview";#N/A,#N/A,FALSE,"Data"}</definedName>
    <definedName name="_Key1" localSheetId="7" hidden="1">#REF!</definedName>
    <definedName name="_Key1" hidden="1">#REF!</definedName>
    <definedName name="_Key2" hidden="1">'[3]Business Plan'!$B$26:$B$35</definedName>
    <definedName name="_kyg867" localSheetId="7" hidden="1">{#N/A,#N/A,FALSE,"Table of Contents";#N/A,#N/A,FALSE,"Overview";#N/A,#N/A,FALSE,"Data"}</definedName>
    <definedName name="_kyg867" hidden="1">{#N/A,#N/A,FALSE,"Table of Contents";#N/A,#N/A,FALSE,"Overview";#N/A,#N/A,FALSE,"Data"}</definedName>
    <definedName name="_Order1" hidden="1">255</definedName>
    <definedName name="_Order2" hidden="1">255</definedName>
    <definedName name="_p1" localSheetId="7">OFFSET(Full_Print,0,0,'Net carbon removals'!Last_Row)</definedName>
    <definedName name="_p1">OFFSET(Full_Print,0,0,Last_Row)</definedName>
    <definedName name="_Q5" localSheetId="7" hidden="1">{#N/A,#N/A,FALSE,"CA";#N/A,#N/A,FALSE,"CN";#N/A,#N/A,FALSE,"Inv";#N/A,#N/A,FALSE,"Inv Acc";"Miguel_balance",#N/A,FALSE,"Bal";#N/A,#N/A,FALSE,"Plantilla";#N/A,#N/A,FALSE,"CA (2)";#N/A,#N/A,FALSE,"CN (2)"}</definedName>
    <definedName name="_Q5" hidden="1">{#N/A,#N/A,FALSE,"CA";#N/A,#N/A,FALSE,"CN";#N/A,#N/A,FALSE,"Inv";#N/A,#N/A,FALSE,"Inv Acc";"Miguel_balance",#N/A,FALSE,"Bal";#N/A,#N/A,FALSE,"Plantilla";#N/A,#N/A,FALSE,"CA (2)";#N/A,#N/A,FALSE,"CN (2)"}</definedName>
    <definedName name="_ric1">[2]Formule!$H$2</definedName>
    <definedName name="_ric2">[2]Formule!$H$3</definedName>
    <definedName name="_ric3">[2]Formule!$H$4</definedName>
    <definedName name="_ric4">[2]Formule!$H$5</definedName>
    <definedName name="_Sort" localSheetId="7" hidden="1">#REF!</definedName>
    <definedName name="_Sort" hidden="1">#REF!</definedName>
    <definedName name="_Table2_In1" localSheetId="7" hidden="1">#REF!</definedName>
    <definedName name="_Table2_In1" hidden="1">#REF!</definedName>
    <definedName name="_Table2_Out" localSheetId="7" hidden="1">#REF!</definedName>
    <definedName name="_Table2_Out" hidden="1">#REF!</definedName>
    <definedName name="_Toc56497302" localSheetId="14">Checklist!#REF!</definedName>
    <definedName name="_Toc56497303" localSheetId="14">Checklist!#REF!</definedName>
    <definedName name="_Toc56497304" localSheetId="14">Checklist!#REF!</definedName>
    <definedName name="_Toc56497314" localSheetId="14">Checklist!#REF!</definedName>
    <definedName name="_Toc56497316" localSheetId="14">Checklist!#REF!</definedName>
    <definedName name="A" localSheetId="7" hidden="1">{"Area1",#N/A,TRUE,"Obiettivo";"Area2",#N/A,TRUE,"Dati per Direzione"}</definedName>
    <definedName name="A" hidden="1">{"Area1",#N/A,TRUE,"Obiettivo";"Area2",#N/A,TRUE,"Dati per Direzione"}</definedName>
    <definedName name="A_gestione_fornitori" localSheetId="7">#REF!</definedName>
    <definedName name="A_gestione_fornitori">#REF!</definedName>
    <definedName name="aa" localSheetId="7" hidden="1">{#N/A,#N/A,FALSE,"Table of Contents";#N/A,#N/A,FALSE,"Overview";#N/A,#N/A,FALSE,"Data"}</definedName>
    <definedName name="aa" hidden="1">{#N/A,#N/A,FALSE,"Table of Contents";#N/A,#N/A,FALSE,"Overview";#N/A,#N/A,FALSE,"Data"}</definedName>
    <definedName name="AAA" localSheetId="7">[0]!Foglio1</definedName>
    <definedName name="AAA">[0]!Foglio1</definedName>
    <definedName name="AAA_DOCTOPS" hidden="1">"AAA_SET"</definedName>
    <definedName name="AAA_duser" hidden="1">"OFF"</definedName>
    <definedName name="aaaaaaaaaaaaaaaaaaaaa" localSheetId="7" hidden="1">{#N/A,#N/A,TRUE,"Allacciamenti 5 anni";#N/A,#N/A,TRUE,"Carico 5 anni";#N/A,#N/A,TRUE,"Qualità a) 5 anni";#N/A,#N/A,TRUE,"Qualità b) 5 anni";#N/A,#N/A,TRUE,"Impatto ambientale 5 anni";#N/A,#N/A,TRUE,"Adeg. tecnico 5 anni"}</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7" hidden="1">#REF!</definedName>
    <definedName name="abc" hidden="1">#REF!</definedName>
    <definedName name="AccessDatabase" hidden="1">"D:\Sis\WIND_NETWORK\ANNO 2003\Consuntivi\DETTAGLIO ATTIVITA.mdb"</definedName>
    <definedName name="ADDMENU" localSheetId="7">#REF!</definedName>
    <definedName name="ADDMENU">#REF!</definedName>
    <definedName name="ADDMENU_RANGE" localSheetId="7">#REF!</definedName>
    <definedName name="ADDMENU_RANGE">#REF!</definedName>
    <definedName name="afsda" localSheetId="7" hidden="1">{#N/A,#N/A,FALSE,"Antony Financials";#N/A,#N/A,FALSE,"Cowboy Financials";#N/A,#N/A,FALSE,"Combined";#N/A,#N/A,FALSE,"Valuematrix";#N/A,#N/A,FALSE,"DCFAntony";#N/A,#N/A,FALSE,"DCFCowboy";#N/A,#N/A,FALSE,"DCFCombined"}</definedName>
    <definedName name="afsda" hidden="1">{#N/A,#N/A,FALSE,"Antony Financials";#N/A,#N/A,FALSE,"Cowboy Financials";#N/A,#N/A,FALSE,"Combined";#N/A,#N/A,FALSE,"Valuematrix";#N/A,#N/A,FALSE,"DCFAntony";#N/A,#N/A,FALSE,"DCFCowboy";#N/A,#N/A,FALSE,"DCFCombined"}</definedName>
    <definedName name="AllApps" localSheetId="7">#REF!</definedName>
    <definedName name="AllApps">#REF!</definedName>
    <definedName name="altro1" localSheetId="7">#REF!</definedName>
    <definedName name="altro1">#REF!</definedName>
    <definedName name="altro2" localSheetId="7">#REF!</definedName>
    <definedName name="altro2">#REF!</definedName>
    <definedName name="anscount" hidden="1">16</definedName>
    <definedName name="AP_00">'[2]CONS n-1 | AP n-1'!$F$1:$AZ$2500</definedName>
    <definedName name="Applications" localSheetId="7">#REF!</definedName>
    <definedName name="Applications">#REF!</definedName>
    <definedName name="aprile" localSheetId="7" hidden="1">{"Area1",#N/A,TRUE,"Obiettivo";"Area2",#N/A,TRUE,"Dati per Direzione"}</definedName>
    <definedName name="aprile" hidden="1">{"Area1",#N/A,TRUE,"Obiettivo";"Area2",#N/A,TRUE,"Dati per Direzione"}</definedName>
    <definedName name="aq" localSheetId="7" hidden="1">{#N/A,#N/A,FALSE,"FRPRD"}</definedName>
    <definedName name="aq" hidden="1">{#N/A,#N/A,FALSE,"FRPRD"}</definedName>
    <definedName name="AreaPL1">[4]CAM1!$Q$86:$CA$188</definedName>
    <definedName name="ASAS" localSheetId="7" hidden="1">{"Area1",#N/A,TRUE,"Obiettivo";"Area2",#N/A,TRUE,"Dati per Direzione"}</definedName>
    <definedName name="ASAS" hidden="1">{"Area1",#N/A,TRUE,"Obiettivo";"Area2",#N/A,TRUE,"Dati per Direzione"}</definedName>
    <definedName name="asdsad" localSheetId="7" hidden="1">{#N/A,#N/A,TRUE,"Allacciamenti 5 anni";#N/A,#N/A,TRUE,"Carico 5 anni";#N/A,#N/A,TRUE,"Qualità a) 5 anni";#N/A,#N/A,TRUE,"Qualità b) 5 anni";#N/A,#N/A,TRUE,"Impatto ambientale 5 anni";#N/A,#N/A,TRUE,"Adeg. tecnico 5 anni"}</definedName>
    <definedName name="asdsad" hidden="1">{#N/A,#N/A,TRUE,"Allacciamenti 5 anni";#N/A,#N/A,TRUE,"Carico 5 anni";#N/A,#N/A,TRUE,"Qualità a) 5 anni";#N/A,#N/A,TRUE,"Qualità b) 5 anni";#N/A,#N/A,TRUE,"Impatto ambientale 5 anni";#N/A,#N/A,TRUE,"Adeg. tecnico 5 anni"}</definedName>
    <definedName name="Attivazione_Scenario">[5]Scenarios!$H$13</definedName>
    <definedName name="AUNA" localSheetId="7" hidden="1">{"Informes",#N/A,FALSE,"CA";"Informes",#N/A,FALSE,"CN";"Informes",#N/A,FALSE,"INVERSIONES";"Informes",#N/A,FALSE,"CN Oficial";"Informes",#N/A,FALSE,"CA Oficial";"Informes",#N/A,FALSE,"Res Datos Areas"}</definedName>
    <definedName name="AUNA" hidden="1">{"Informes",#N/A,FALSE,"CA";"Informes",#N/A,FALSE,"CN";"Informes",#N/A,FALSE,"INVERSIONES";"Informes",#N/A,FALSE,"CN Oficial";"Informes",#N/A,FALSE,"CA Oficial";"Informes",#N/A,FALSE,"Res Datos Areas"}</definedName>
    <definedName name="Average_Debt_Life">'[5]Ratios Output'!$J$33</definedName>
    <definedName name="b" localSheetId="7" hidden="1">{#N/A,#N/A,FALSE,"F-YLDS";#N/A,#N/A,FALSE,"ASP";#N/A,#N/A,FALSE,"FRPRD"}</definedName>
    <definedName name="b" hidden="1">{#N/A,#N/A,FALSE,"F-YLDS";#N/A,#N/A,FALSE,"ASP";#N/A,#N/A,FALSE,"FRPRD"}</definedName>
    <definedName name="b_inverter_com">'[6]Learning curve parameters'!$C$18</definedName>
    <definedName name="b_inverter_res">'[6]Learning curve parameters'!$C$27</definedName>
    <definedName name="b_inverter_uti">'[6]Learning curve parameters'!$C$9</definedName>
    <definedName name="b_other_com" localSheetId="7">'[6]Learning curve parameters'!#REF!</definedName>
    <definedName name="b_other_com">'[6]Learning curve parameters'!#REF!</definedName>
    <definedName name="b_other_uti" localSheetId="7">'[6]Learning curve parameters'!#REF!</definedName>
    <definedName name="b_other_uti">'[6]Learning curve parameters'!#REF!</definedName>
    <definedName name="BACK_A">[7]AcqIS:AcqBSCF!$A$54:$N$55</definedName>
    <definedName name="BaseYear">[8]Economic_Assumptions!$D$19</definedName>
    <definedName name="bb" localSheetId="7" hidden="1">{#N/A,#N/A,FALSE,"Table of Contents";#N/A,#N/A,FALSE,"Overview";#N/A,#N/A,FALSE,"Data"}</definedName>
    <definedName name="bb" hidden="1">{#N/A,#N/A,FALSE,"Table of Contents";#N/A,#N/A,FALSE,"Overview";#N/A,#N/A,FALSE,"Data"}</definedName>
    <definedName name="bb_M0FDOTAzRTVBMTZBNDc2RE" localSheetId="7" hidden="1">#REF!</definedName>
    <definedName name="bb_M0FDOTAzRTVBMTZBNDc2RE" hidden="1">#REF!</definedName>
    <definedName name="bb_MTk0NDE5QTI2NTVBNDM0Mz" localSheetId="7" hidden="1">#REF!</definedName>
    <definedName name="bb_MTk0NDE5QTI2NTVBNDM0Mz" hidden="1">#REF!</definedName>
    <definedName name="bb_RTRDMjFDM0I3NzRDNDAxQT" localSheetId="7" hidden="1">#REF!</definedName>
    <definedName name="bb_RTRDMjFDM0I3NzRDNDAxQT" hidden="1">#REF!</definedName>
    <definedName name="bbb" localSheetId="7" hidden="1">{#N/A,#N/A,TRUE,"Allacciamenti 5 anni";#N/A,#N/A,TRUE,"Carico 5 anni";#N/A,#N/A,TRUE,"Qualità a) 5 anni";#N/A,#N/A,TRUE,"Qualità b) 5 anni";#N/A,#N/A,TRUE,"Impatto ambientale 5 anni";#N/A,#N/A,TRUE,"Adeg. tecnico 5 anni"}</definedName>
    <definedName name="bbb" hidden="1">{#N/A,#N/A,TRUE,"Allacciamenti 5 anni";#N/A,#N/A,TRUE,"Carico 5 anni";#N/A,#N/A,TRUE,"Qualità a) 5 anni";#N/A,#N/A,TRUE,"Qualità b) 5 anni";#N/A,#N/A,TRUE,"Impatto ambientale 5 anni";#N/A,#N/A,TRUE,"Adeg. tecnico 5 anni"}</definedName>
    <definedName name="BDG_01">'[2]BDG_MENS n | BDG 01'!$F$1:$AZ$2500</definedName>
    <definedName name="BDG_02">'[2]BUDGET ANNO | BDG n+1'!$F$1:$AZ$2500</definedName>
    <definedName name="belnew" localSheetId="7" hidden="1">{"IS",#N/A,FALSE,"IS";"RPTIS",#N/A,FALSE,"RPTIS";"STATS",#N/A,FALSE,"STATS";"CELL",#N/A,FALSE,"CELL";"BS",#N/A,FALSE,"BS"}</definedName>
    <definedName name="belnew" hidden="1">{"IS",#N/A,FALSE,"IS";"RPTIS",#N/A,FALSE,"RPTIS";"STATS",#N/A,FALSE,"STATS";"CELL",#N/A,FALSE,"CELL";"BS",#N/A,FALSE,"BS"}</definedName>
    <definedName name="bi" localSheetId="7">#REF!</definedName>
    <definedName name="bi">#REF!</definedName>
    <definedName name="bil" localSheetId="7">[0]!Foglio1</definedName>
    <definedName name="bil">[0]!Foglio1</definedName>
    <definedName name="BILANCIO" localSheetId="7">#REF!</definedName>
    <definedName name="BILANCIO">#REF!</definedName>
    <definedName name="bom">'[9]Analisi spazi Magazzini'!$A$5:$S$65</definedName>
    <definedName name="bondUS">'[10]Global Scenario'!$G$265:$Q$265</definedName>
    <definedName name="BtfeIndexSheetTable" localSheetId="7">#REF!</definedName>
    <definedName name="BtfeIndexSheetTable">#REF!</definedName>
    <definedName name="budget" localSheetId="7" hidden="1">{#N/A,#N/A,TRUE,"Allacciamenti 5 anni";#N/A,#N/A,TRUE,"Carico 5 anni";#N/A,#N/A,TRUE,"Qualità a) 5 anni";#N/A,#N/A,TRUE,"Qualità b) 5 anni";#N/A,#N/A,TRUE,"Impatto ambientale 5 anni";#N/A,#N/A,TRUE,"Adeg. tecnico 5 anni"}</definedName>
    <definedName name="budget" hidden="1">{#N/A,#N/A,TRUE,"Allacciamenti 5 anni";#N/A,#N/A,TRUE,"Carico 5 anni";#N/A,#N/A,TRUE,"Qualità a) 5 anni";#N/A,#N/A,TRUE,"Qualità b) 5 anni";#N/A,#N/A,TRUE,"Impatto ambientale 5 anni";#N/A,#N/A,TRUE,"Adeg. tecnico 5 anni"}</definedName>
    <definedName name="BundGerm">'[10]Local_1 Scenario'!$G$131:$Q$131</definedName>
    <definedName name="Button_3">"Carlsberg_estimat_Resultatopgørelse_List"</definedName>
    <definedName name="caca" localSheetId="7"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localSheetId="7" hidden="1">{#N/A,#N/A,FALSE,"Antony Financials";#N/A,#N/A,FALSE,"Cowboy Financials";#N/A,#N/A,FALSE,"Combined";#N/A,#N/A,FALSE,"Valuematrix";#N/A,#N/A,FALSE,"DCFAntony";#N/A,#N/A,FALSE,"DCFCowboy";#N/A,#N/A,FALSE,"DCFCombined"}</definedName>
    <definedName name="caccc" hidden="1">{#N/A,#N/A,FALSE,"Antony Financials";#N/A,#N/A,FALSE,"Cowboy Financials";#N/A,#N/A,FALSE,"Combined";#N/A,#N/A,FALSE,"Valuematrix";#N/A,#N/A,FALSE,"DCFAntony";#N/A,#N/A,FALSE,"DCFCowboy";#N/A,#N/A,FALSE,"DCFCombined"}</definedName>
    <definedName name="Cap_Int_Copy" localSheetId="7">#REF!</definedName>
    <definedName name="Cap_Int_Copy">#REF!</definedName>
    <definedName name="Cap_Int_Paste" localSheetId="7">#REF!</definedName>
    <definedName name="Cap_Int_Paste">#REF!</definedName>
    <definedName name="CAPEXO_PROFILE" localSheetId="7">#REF!</definedName>
    <definedName name="CAPEXO_PROFILE">#REF!</definedName>
    <definedName name="casdc" localSheetId="7" hidden="1">{"Employee Efficiency",#N/A,FALSE,"Benchmarking"}</definedName>
    <definedName name="casdc" hidden="1">{"Employee Efficiency",#N/A,FALSE,"Benchmarking"}</definedName>
    <definedName name="CASENUMBER">[11]Inputs!$C$28</definedName>
    <definedName name="CAT_TC000_AGO" localSheetId="7">#REF!</definedName>
    <definedName name="CAT_TC000_AGO">#REF!</definedName>
    <definedName name="CAT_TC000_APR" localSheetId="7">#REF!</definedName>
    <definedName name="CAT_TC000_APR">#REF!</definedName>
    <definedName name="CAT_TC000_DIC" localSheetId="7">#REF!</definedName>
    <definedName name="CAT_TC000_DIC">#REF!</definedName>
    <definedName name="CAT_TC000_FEB">#REF!</definedName>
    <definedName name="CAT_TC000_GEN">#REF!</definedName>
    <definedName name="CAT_TC000_GIU">#REF!</definedName>
    <definedName name="CAT_TC000_LUG">#REF!</definedName>
    <definedName name="CAT_TC000_MAG">#REF!</definedName>
    <definedName name="CAT_TC000_MAR">#REF!</definedName>
    <definedName name="CAT_TC000_NOV">#REF!</definedName>
    <definedName name="CAT_TC000_OTT">#REF!</definedName>
    <definedName name="CAT_TC000_SET">#REF!</definedName>
    <definedName name="CAT_TCBS_AGO">#REF!</definedName>
    <definedName name="CAT_TCBS_APR">#REF!</definedName>
    <definedName name="CAT_TCBS_DIC">#REF!</definedName>
    <definedName name="CAT_TCBS_GIU">#REF!</definedName>
    <definedName name="CAT_TCBS_LUG">#REF!</definedName>
    <definedName name="CAT_TCBS_MAG">#REF!</definedName>
    <definedName name="CAT_TCBS_NOV">#REF!</definedName>
    <definedName name="CAT_TCBS_OTT">#REF!</definedName>
    <definedName name="CAT_TCBS_SET">#REF!</definedName>
    <definedName name="CAT_TE000_AGO">#REF!</definedName>
    <definedName name="CAT_TE000_APR">#REF!</definedName>
    <definedName name="CAT_TE000_DIC">#REF!</definedName>
    <definedName name="CAT_TE000_FEB">#REF!</definedName>
    <definedName name="CAT_TE000_GEN">#REF!</definedName>
    <definedName name="CAT_TE000_GIU">#REF!</definedName>
    <definedName name="CAT_TE000_LUG">#REF!</definedName>
    <definedName name="CAT_TE000_MAG">#REF!</definedName>
    <definedName name="CAT_TE000_MAR">#REF!</definedName>
    <definedName name="CAT_TE000_NOV">#REF!</definedName>
    <definedName name="CAT_TE000_OTT">#REF!</definedName>
    <definedName name="CAT_TE000_SET">#REF!</definedName>
    <definedName name="CAT_TEBS_AGO">#REF!</definedName>
    <definedName name="CAT_TEBS_APR">#REF!</definedName>
    <definedName name="CAT_TEBS_DIC">#REF!</definedName>
    <definedName name="CAT_TEBS_GIU">#REF!</definedName>
    <definedName name="CAT_TEBS_LUG">#REF!</definedName>
    <definedName name="CAT_TEBS_MAG">#REF!</definedName>
    <definedName name="CAT_TEBS_NOV">#REF!</definedName>
    <definedName name="CAT_TEBS_OTT">#REF!</definedName>
    <definedName name="CAT_TEBS_SET">#REF!</definedName>
    <definedName name="CAT_TM000_AGO">#REF!</definedName>
    <definedName name="CAT_TM000_APR">#REF!</definedName>
    <definedName name="CAT_TM000_DIC">#REF!</definedName>
    <definedName name="CAT_TM000_FEB">#REF!</definedName>
    <definedName name="CAT_TM000_GEN">#REF!</definedName>
    <definedName name="CAT_TM000_GIU">#REF!</definedName>
    <definedName name="CAT_TM000_LUG">#REF!</definedName>
    <definedName name="CAT_TM000_MAG">#REF!</definedName>
    <definedName name="CAT_TM000_MAR">#REF!</definedName>
    <definedName name="CAT_TM000_NOV">#REF!</definedName>
    <definedName name="CAT_TM000_OTT">#REF!</definedName>
    <definedName name="CAT_TM000_SET">#REF!</definedName>
    <definedName name="CAT_TMBS_AGO">#REF!</definedName>
    <definedName name="CAT_TMBS_APR">#REF!</definedName>
    <definedName name="CAT_TMBS_DIC">#REF!</definedName>
    <definedName name="CAT_TMBS_GIU">#REF!</definedName>
    <definedName name="CAT_TMBS_LUG">#REF!</definedName>
    <definedName name="CAT_TMBS_MAG">#REF!</definedName>
    <definedName name="CAT_TMBS_NOV">#REF!</definedName>
    <definedName name="CAT_TMBS_OTT">#REF!</definedName>
    <definedName name="CAT_TMBS_SET">#REF!</definedName>
    <definedName name="CAT_TS100_AGO">'[12]TSBR100 AGO'!$D$1</definedName>
    <definedName name="CAT_TS100_APR">'[12]TSBR100 APR'!$D$1</definedName>
    <definedName name="CAT_TS100_DIC">'[12]TSBR100 DIC'!$D$1</definedName>
    <definedName name="CAT_TS100_FEB">'[12]TSBR100 FEB'!$D$1</definedName>
    <definedName name="CAT_TS100_GEN">'[12]TSBR100 GEN'!$D$1</definedName>
    <definedName name="CAT_TS100_GIU">'[12]TSBR100 GIU'!$D$1</definedName>
    <definedName name="CAT_TS100_LUG">'[12]TSBR100 LUG'!$D$1</definedName>
    <definedName name="CAT_TS100_MAG">'[12]TSBR100 MAG'!$D$1</definedName>
    <definedName name="CAT_TS100_MAR">'[12]TSBR100 MAR'!$D$1</definedName>
    <definedName name="CAT_TS100_NOV">'[12]TSBR100 NOV'!$D$1</definedName>
    <definedName name="CAT_TS100_OTT">'[12]TSBR100 OTT'!$D$1</definedName>
    <definedName name="CAT_TS100_SET">'[12]TSBR100 SET'!$D$1</definedName>
    <definedName name="CAT_TS200_AGO">'[12]TSBR200 AGO'!$D$1</definedName>
    <definedName name="CAT_TS200_APR">'[12]TSBR200 APR'!$D$1</definedName>
    <definedName name="CAT_TS200_DIC">'[12]TSBR200 DIC'!$D$1</definedName>
    <definedName name="CAT_TS200_FEB">'[12]TSBR200 FEB'!$D$1</definedName>
    <definedName name="CAT_TS200_GEN">'[12]TSBR200 GEN'!$D$1</definedName>
    <definedName name="CAT_TS200_GIU">'[12]TSBR200 GIU'!$D$1</definedName>
    <definedName name="CAT_TS200_LUG">'[12]TSBR200 LUG'!$D$1</definedName>
    <definedName name="CAT_TS200_MAG">'[12]TSBR200 MAG'!$D$1</definedName>
    <definedName name="CAT_TS200_MAR">'[12]TSBR200 MAR'!$D$1</definedName>
    <definedName name="CAT_TS200_NOV">'[12]TSBR200 NOV'!$D$1</definedName>
    <definedName name="CAT_TS200_OTT">'[12]TSBR200 OTT'!$D$1</definedName>
    <definedName name="CAT_TS200_SET">'[12]TSBR200 SET'!$D$1</definedName>
    <definedName name="CAT_TS300_AGO">'[12]TSBR300 AGO'!$D$1</definedName>
    <definedName name="CAT_TS300_APR">'[12]TSBR300 APR'!$D$1</definedName>
    <definedName name="CAT_TS300_DIC">'[12]TSBR300 DIC'!$D$1</definedName>
    <definedName name="CAT_TS300_FEB">'[12]TSBR300 FEB'!$D$1</definedName>
    <definedName name="CAT_TS300_GEN">'[12]TSBR300 GEN'!$D$1</definedName>
    <definedName name="CAT_TS300_GIU">'[12]TSBR300 GIU'!$D$1</definedName>
    <definedName name="CAT_TS300_LUG">'[12]TSBR300 LUG'!$D$1</definedName>
    <definedName name="CAT_TS300_MAG">'[12]TSBR300 MAG'!$D$1</definedName>
    <definedName name="CAT_TS300_MAR">'[12]TSBR300 MAR'!$D$1</definedName>
    <definedName name="CAT_TS300_NOV">'[12]TSBR300 NOV'!$D$1</definedName>
    <definedName name="CAT_TS300_OTT">'[12]TSBR300 OTT'!$D$1</definedName>
    <definedName name="CAT_TS300_SET">'[12]TSBR300 SET'!$D$1</definedName>
    <definedName name="CAT_TS400_AGO">'[12]TSBR400 AGO'!$D$1</definedName>
    <definedName name="CAT_TS400_APR">'[12]TSBR400 APR'!$D$1</definedName>
    <definedName name="CAT_TS400_DIC">'[12]TSBR400 DIC'!$D$1</definedName>
    <definedName name="CAT_TS400_FEB">'[12]TSBR400 FEB'!$D$1</definedName>
    <definedName name="CAT_TS400_GEN">'[12]TSBR400 GEN'!$D$1</definedName>
    <definedName name="CAT_TS400_GIU">'[12]TSBR400 GIU'!$D$1</definedName>
    <definedName name="CAT_TS400_LUG">'[12]TSBR400 LUG'!$D$1</definedName>
    <definedName name="CAT_TS400_MAG">'[12]TSBR400 MAG'!$D$1</definedName>
    <definedName name="CAT_TS400_MAR">'[12]TSBR400 MAR'!$D$1</definedName>
    <definedName name="CAT_TS400_NOV">'[12]TSBR400 NOV'!$D$1</definedName>
    <definedName name="CAT_TS400_OTT">'[12]TSBR400 OTT'!$D$1</definedName>
    <definedName name="CAT_TS400_SET">'[12]TSBR400 SET'!$D$1</definedName>
    <definedName name="CAT_TS500_AGO">'[12]TSBR500 AGO'!$D$1</definedName>
    <definedName name="CAT_TS500_APR">'[12]TSBR500 APR'!$D$1</definedName>
    <definedName name="CAT_TS500_DIC">'[12]TSBR500 DIC'!$D$1</definedName>
    <definedName name="CAT_TS500_FEB">'[12]TSBR500 FEB'!$D$1</definedName>
    <definedName name="CAT_TS500_GEN">'[12]TSBR500 GEN'!$D$1</definedName>
    <definedName name="CAT_TS500_GIU">'[12]TSBR500 GIU'!$D$1</definedName>
    <definedName name="CAT_TS500_LUG">'[12]TSBR500 LUG'!$D$1</definedName>
    <definedName name="CAT_TS500_MAG">'[12]TSBR500 MAG'!$D$1</definedName>
    <definedName name="CAT_TS500_MAR">'[12]TSBR500 MAR'!$D$1</definedName>
    <definedName name="CAT_TS500_NOV">'[12]TSBR500 NOV'!$D$1</definedName>
    <definedName name="CAT_TS500_OTT">'[12]TSBR500 OTT'!$D$1</definedName>
    <definedName name="CAT_TS500_SET">'[12]TSBR500 SET'!$D$1</definedName>
    <definedName name="cb_sChart41E9A35_opts" hidden="1">"1, 9, 1, False, 2, False, False, , 0, False, True, 1, 1"</definedName>
    <definedName name="CBWorkbookPriority" hidden="1">-1248133618</definedName>
    <definedName name="cc" localSheetId="7" hidden="1">{#N/A,#N/A,FALSE,"Table of Contents";#N/A,#N/A,FALSE,"Overview";#N/A,#N/A,FALSE,"Data"}</definedName>
    <definedName name="cc" hidden="1">{#N/A,#N/A,FALSE,"Table of Contents";#N/A,#N/A,FALSE,"Overview";#N/A,#N/A,FALSE,"Data"}</definedName>
    <definedName name="ccc" localSheetId="7">[0]!Foglio1</definedName>
    <definedName name="ccc">[0]!Foglio1</definedName>
    <definedName name="cccc" localSheetId="7" hidden="1">{#N/A,#N/A,FALSE,"CreditStat";#N/A,#N/A,FALSE,"SPbrkup";#N/A,#N/A,FALSE,"MerSPsyn";#N/A,#N/A,FALSE,"MerSPwKCsyn";#N/A,#N/A,FALSE,"MerSPwKCsyn (2)";#N/A,#N/A,FALSE,"CreditStat (2)"}</definedName>
    <definedName name="cccc" hidden="1">{#N/A,#N/A,FALSE,"CreditStat";#N/A,#N/A,FALSE,"SPbrkup";#N/A,#N/A,FALSE,"MerSPsyn";#N/A,#N/A,FALSE,"MerSPwKCsyn";#N/A,#N/A,FALSE,"MerSPwKCsyn (2)";#N/A,#N/A,FALSE,"CreditStat (2)"}</definedName>
    <definedName name="cd" localSheetId="7" hidden="1">{#N/A,#N/A,FALSE,"FRPRD"}</definedName>
    <definedName name="cd" hidden="1">{#N/A,#N/A,FALSE,"FRPRD"}</definedName>
    <definedName name="cdca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localSheetId="7" hidden="1">{"orixcsc",#N/A,FALSE,"ORIX CSC";"orixcsc2",#N/A,FALSE,"ORIX CSC"}</definedName>
    <definedName name="cdsc" hidden="1">{"orixcsc",#N/A,FALSE,"ORIX CSC";"orixcsc2",#N/A,FALSE,"ORIX CSC"}</definedName>
    <definedName name="Cell">OFFSET('[13]Cell Suppliers'!$A$1,0,0,COUNTA('[13]Cell Suppliers'!$A:$A),COUNTA('[13]Cell Suppliers'!$1:$1))</definedName>
    <definedName name="Cell_LOC">OFFSET('[13]Cell Suppliers - LOC'!$A$1,0,0,COUNTA('[13]Cell Suppliers - LOC'!$A:$A),COUNTA('[13]Cell Suppliers - LOC'!$1:$1))</definedName>
    <definedName name="Cessazioni" localSheetId="7">#REF!</definedName>
    <definedName name="Cessazioni">#REF!</definedName>
    <definedName name="Cessazioni2001" localSheetId="7">#REF!</definedName>
    <definedName name="Cessazioni2001">#REF!</definedName>
    <definedName name="Ch2Figures" localSheetId="7">#REF!</definedName>
    <definedName name="Ch2Figures">#REF!</definedName>
    <definedName name="Ch3EuroTablesPOM">#REF!</definedName>
    <definedName name="Ch3Figures">#REF!</definedName>
    <definedName name="Ch3TableListPOM">#REF!</definedName>
    <definedName name="Ch4TableListPOM">#REF!</definedName>
    <definedName name="Chart2_Label_2" hidden="1">[14]GSChartLabels!$B$1:$B$4</definedName>
    <definedName name="Chart3_Label_2" hidden="1">[14]GSChartLabels!$A$1:$A$9</definedName>
    <definedName name="Check_Senior_Debt_repayment" localSheetId="7">#REF!</definedName>
    <definedName name="Check_Senior_Debt_repayment">#REF!</definedName>
    <definedName name="coal">'[10]Global commodities scenario '!$G$36:$Q$36</definedName>
    <definedName name="CODICI" localSheetId="7">#REF!</definedName>
    <definedName name="CODICI">#REF!</definedName>
    <definedName name="Coge" localSheetId="7">#REF!</definedName>
    <definedName name="Coge">#REF!</definedName>
    <definedName name="Collezione_Galileo" localSheetId="7">#REF!</definedName>
    <definedName name="Collezione_Galileo">#REF!</definedName>
    <definedName name="Collezione_Galileo__Estero">#REF!</definedName>
    <definedName name="Collezione_Galileo__Italia">#REF!</definedName>
    <definedName name="Comm_Fee_Copy">#REF!</definedName>
    <definedName name="Comm_Fee_Error">#REF!</definedName>
    <definedName name="Comm_Fee_Paste">#REF!</definedName>
    <definedName name="CommFee_Paste">#REF!</definedName>
    <definedName name="CompanyList">OFFSET('[15]Company List'!$A$1,0,0,COUNTA('[15]Company List'!$A:$A),COUNTA('[15]Company List'!$1:$1))</definedName>
    <definedName name="Conti_Lavorazione" localSheetId="7">#REF!</definedName>
    <definedName name="Conti_Lavorazione">#REF!</definedName>
    <definedName name="Conti_lavorazione__Estero" localSheetId="7">#REF!</definedName>
    <definedName name="Conti_lavorazione__Estero">#REF!</definedName>
    <definedName name="Conti_lavorazione__Italia" localSheetId="7">#REF!</definedName>
    <definedName name="Conti_lavorazione__Italia">#REF!</definedName>
    <definedName name="Convergence">[5]Audit!$H$46</definedName>
    <definedName name="COS_LkWh" localSheetId="7">#REF!</definedName>
    <definedName name="COS_LkWh">#REF!</definedName>
    <definedName name="CostsAndPrices">OFFSET('[15]Costs and Prices'!$A$1,0,0,COUNTA('[15]Costs and Prices'!$A:$A),COUNTA('[15]Costs and Prices'!$1:$1))</definedName>
    <definedName name="coun" localSheetId="7" hidden="1">{#N/A,#N/A,FALSE,"Assessment";#N/A,#N/A,FALSE,"Staffing";#N/A,#N/A,FALSE,"Hires";#N/A,#N/A,FALSE,"Assumptions"}</definedName>
    <definedName name="coun" hidden="1">{#N/A,#N/A,FALSE,"Assessment";#N/A,#N/A,FALSE,"Staffing";#N/A,#N/A,FALSE,"Hires";#N/A,#N/A,FALSE,"Assumptions"}</definedName>
    <definedName name="COUNT2" localSheetId="7" hidden="1">{#N/A,#N/A,FALSE,"Assessment";#N/A,#N/A,FALSE,"Staffing";#N/A,#N/A,FALSE,"Hires";#N/A,#N/A,FALSE,"Assumptions"}</definedName>
    <definedName name="COUNT2" hidden="1">{#N/A,#N/A,FALSE,"Assessment";#N/A,#N/A,FALSE,"Staffing";#N/A,#N/A,FALSE,"Hires";#N/A,#N/A,FALSE,"Assumptions"}</definedName>
    <definedName name="COUNTRY" localSheetId="7" hidden="1">{#N/A,#N/A,FALSE,"Assessment";#N/A,#N/A,FALSE,"Staffing";#N/A,#N/A,FALSE,"Hires";#N/A,#N/A,FALSE,"Assumptions"}</definedName>
    <definedName name="COUNTRY" hidden="1">{#N/A,#N/A,FALSE,"Assessment";#N/A,#N/A,FALSE,"Staffing";#N/A,#N/A,FALSE,"Hires";#N/A,#N/A,FALSE,"Assumptions"}</definedName>
    <definedName name="crit1">[16]SuppReport!$J$5:$N$6</definedName>
    <definedName name="_xlnm.Criteria">[17]PIANOINV!$C$1008:$BI$1009</definedName>
    <definedName name="CURDISPLAY">[11]References!$C$85</definedName>
    <definedName name="CURMULTIPLIER">[11]References!$C$86</definedName>
    <definedName name="d" localSheetId="7" hidden="1">{#N/A,#N/A,FALSE,"F-YLDS";#N/A,#N/A,FALSE,"ASP";#N/A,#N/A,FALSE,"FRPRD"}</definedName>
    <definedName name="d" hidden="1">{#N/A,#N/A,FALSE,"F-YLDS";#N/A,#N/A,FALSE,"ASP";#N/A,#N/A,FALSE,"FRPRD"}</definedName>
    <definedName name="daaqfq" localSheetId="7" hidden="1">{"Tarifica91",#N/A,FALSE,"Tariffs";"Tarifica92",#N/A,FALSE,"Tariffs";"Tarifica93",#N/A,FALSE,"Tariffs";"Tarifica94",#N/A,FALSE,"Tariffs";"Tarifica95",#N/A,FALSE,"Tariffs";"Tarifica96",#N/A,FALSE,"Tariffs"}</definedName>
    <definedName name="daaqfq" hidden="1">{"Tarifica91",#N/A,FALSE,"Tariffs";"Tarifica92",#N/A,FALSE,"Tariffs";"Tarifica93",#N/A,FALSE,"Tariffs";"Tarifica94",#N/A,FALSE,"Tariffs";"Tarifica95",#N/A,FALSE,"Tariffs";"Tarifica96",#N/A,FALSE,"Tariffs"}</definedName>
    <definedName name="_xlnm.Database">OFFSET([18]Database!$A$1,0,0,COUNTA([18]Database!$A:$A),COUNTA([18]Database!$1:$1))</definedName>
    <definedName name="dati">[19]Tabella_Intestazione!$A$2:$J$38</definedName>
    <definedName name="dati7" localSheetId="7">#REF!</definedName>
    <definedName name="dati7">#REF!</definedName>
    <definedName name="db">[20]bd!$B$6:$BA$58</definedName>
    <definedName name="DB_Finale" localSheetId="7">#REF!</definedName>
    <definedName name="DB_Finale">#REF!</definedName>
    <definedName name="dcc" localSheetId="7" hidden="1">{"mgmt forecast",#N/A,FALSE,"Mgmt Forecast";"dcf table",#N/A,FALSE,"Mgmt Forecast";"sensitivity",#N/A,FALSE,"Mgmt Forecast";"table inputs",#N/A,FALSE,"Mgmt Forecast";"calculations",#N/A,FALSE,"Mgmt Forecast"}</definedName>
    <definedName name="dcc" hidden="1">{"mgmt forecast",#N/A,FALSE,"Mgmt Forecast";"dcf table",#N/A,FALSE,"Mgmt Forecast";"sensitivity",#N/A,FALSE,"Mgmt Forecast";"table inputs",#N/A,FALSE,"Mgmt Forecast";"calculations",#N/A,FALSE,"Mgmt Forecast"}</definedName>
    <definedName name="DD" localSheetId="7" hidden="1">{#N/A,#N/A,TRUE,"Allacciamenti 5 anni";#N/A,#N/A,TRUE,"Carico 5 anni";#N/A,#N/A,TRUE,"Qualità a) 5 anni";#N/A,#N/A,TRUE,"Qualità b) 5 anni";#N/A,#N/A,TRUE,"Impatto ambientale 5 anni";#N/A,#N/A,TRUE,"Adeg. tecnico 5 anni"}</definedName>
    <definedName name="DD" hidden="1">{#N/A,#N/A,TRUE,"Allacciamenti 5 anni";#N/A,#N/A,TRUE,"Carico 5 anni";#N/A,#N/A,TRUE,"Qualità a) 5 anni";#N/A,#N/A,TRUE,"Qualità b) 5 anni";#N/A,#N/A,TRUE,"Impatto ambientale 5 anni";#N/A,#N/A,TRUE,"Adeg. tecnico 5 anni"}</definedName>
    <definedName name="DDD" localSheetId="7"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localSheetId="7" hidden="1">{"'Scheda bianca'!$A$1:$L$42"}</definedName>
    <definedName name="dddd" hidden="1">{"'Scheda bianca'!$A$1:$L$42"}</definedName>
    <definedName name="dddddd" localSheetId="7" hidden="1">{#N/A,#N/A,TRUE,"Allacciamenti 5 anni";#N/A,#N/A,TRUE,"Carico 5 anni";#N/A,#N/A,TRUE,"Qualità a) 5 anni";#N/A,#N/A,TRUE,"Qualità b) 5 anni";#N/A,#N/A,TRUE,"Impatto ambientale 5 anni";#N/A,#N/A,TRUE,"Adeg. tecnico 5 anni"}</definedName>
    <definedName name="dddddd" hidden="1">{#N/A,#N/A,TRUE,"Allacciamenti 5 anni";#N/A,#N/A,TRUE,"Carico 5 anni";#N/A,#N/A,TRUE,"Qualità a) 5 anni";#N/A,#N/A,TRUE,"Qualità b) 5 anni";#N/A,#N/A,TRUE,"Impatto ambientale 5 anni";#N/A,#N/A,TRUE,"Adeg. tecnico 5 anni"}</definedName>
    <definedName name="Debt_Senior_Schedule">[21]Operation!$J$315:$CE$315</definedName>
    <definedName name="Debt_Senior_Schedule_Paste">[21]Operation!$J$316:$CE$316</definedName>
    <definedName name="DECRS" localSheetId="7">#REF!</definedName>
    <definedName name="DECRS">#REF!</definedName>
    <definedName name="degradation">[6]LCOE!$C$6</definedName>
    <definedName name="Delta_WACC">[11]Sens!$F$213</definedName>
    <definedName name="Delta_WACC_HR">[11]Sens!$F$214</definedName>
    <definedName name="df" localSheetId="7" hidden="1">{#N/A,#N/A,FALSE,"FRPRD"}</definedName>
    <definedName name="df" hidden="1">{#N/A,#N/A,FALSE,"FRPRD"}</definedName>
    <definedName name="dfadf" localSheetId="7" hidden="1">{"Line Efficiency",#N/A,FALSE,"Benchmarking"}</definedName>
    <definedName name="dfadf" hidden="1">{"Line Efficiency",#N/A,FALSE,"Benchmarking"}</definedName>
    <definedName name="dfadfa" localSheetId="7" hidden="1">{#N/A,#N/A,FALSE,"Spain MKT";#N/A,#N/A,FALSE,"Assumptions";#N/A,#N/A,FALSE,"Adve";#N/A,#N/A,FALSE,"E-Commerce";#N/A,#N/A,FALSE,"Opex";#N/A,#N/A,FALSE,"P&amp;L";#N/A,#N/A,FALSE,"FCF &amp; DCF"}</definedName>
    <definedName name="dfadfa" hidden="1">{#N/A,#N/A,FALSE,"Spain MKT";#N/A,#N/A,FALSE,"Assumptions";#N/A,#N/A,FALSE,"Adve";#N/A,#N/A,FALSE,"E-Commerce";#N/A,#N/A,FALSE,"Opex";#N/A,#N/A,FALSE,"P&amp;L";#N/A,#N/A,FALSE,"FCF &amp; DCF"}</definedName>
    <definedName name="dfaf" localSheetId="7" hidden="1">{"cap_structure",#N/A,FALSE,"Graph-Mkt Cap";"price",#N/A,FALSE,"Graph-Price";"ebit",#N/A,FALSE,"Graph-EBITDA";"ebitda",#N/A,FALSE,"Graph-EBITDA"}</definedName>
    <definedName name="dfaf" hidden="1">{"cap_structure",#N/A,FALSE,"Graph-Mkt Cap";"price",#N/A,FALSE,"Graph-Price";"ebit",#N/A,FALSE,"Graph-EBITDA";"ebitda",#N/A,FALSE,"Graph-EBITDA"}</definedName>
    <definedName name="dfafa" localSheetId="7" hidden="1">{"summary1",#N/A,TRUE,"Comps";"summary2",#N/A,TRUE,"Comps";"summary3",#N/A,TRUE,"Comps"}</definedName>
    <definedName name="dfafa" hidden="1">{"summary1",#N/A,TRUE,"Comps";"summary2",#N/A,TRUE,"Comps";"summary3",#N/A,TRUE,"Comps"}</definedName>
    <definedName name="dfafadfs" localSheetId="7" hidden="1">{"standalone1",#N/A,FALSE,"DCFBase";"standalone2",#N/A,FALSE,"DCFBase"}</definedName>
    <definedName name="dfafadfs" hidden="1">{"standalone1",#N/A,FALSE,"DCFBase";"standalone2",#N/A,FALSE,"DCFBase"}</definedName>
    <definedName name="dfafas" localSheetId="7" hidden="1">{#N/A,#N/A,FALSE,"CreditStat";#N/A,#N/A,FALSE,"SPbrkup";#N/A,#N/A,FALSE,"MerSPsyn";#N/A,#N/A,FALSE,"MerSPwKCsyn";#N/A,#N/A,FALSE,"MerSPwKCsyn (2)";#N/A,#N/A,FALSE,"CreditStat (2)"}</definedName>
    <definedName name="dfafas" hidden="1">{#N/A,#N/A,FALSE,"CreditStat";#N/A,#N/A,FALSE,"SPbrkup";#N/A,#N/A,FALSE,"MerSPsyn";#N/A,#N/A,FALSE,"MerSPwKCsyn";#N/A,#N/A,FALSE,"MerSPwKCsyn (2)";#N/A,#N/A,FALSE,"CreditStat (2)"}</definedName>
    <definedName name="dfas" localSheetId="7" hidden="1">{#N/A,#N/A,FALSE,"Contribution Analysis"}</definedName>
    <definedName name="dfas" hidden="1">{#N/A,#N/A,FALSE,"Contribution Analysis"}</definedName>
    <definedName name="dfasd" localSheetId="7" hidden="1">{"Tarifica91",#N/A,FALSE,"Tariffs";"Tarifica92",#N/A,FALSE,"Tariffs";"Tarifica93",#N/A,FALSE,"Tariffs";"Tarifica94",#N/A,FALSE,"Tariffs";"Tarifica95",#N/A,FALSE,"Tariffs";"Tarifica96",#N/A,FALSE,"Tariffs"}</definedName>
    <definedName name="dfasd" hidden="1">{"Tarifica91",#N/A,FALSE,"Tariffs";"Tarifica92",#N/A,FALSE,"Tariffs";"Tarifica93",#N/A,FALSE,"Tariffs";"Tarifica94",#N/A,FALSE,"Tariffs";"Tarifica95",#N/A,FALSE,"Tariffs";"Tarifica96",#N/A,FALSE,"Tariffs"}</definedName>
    <definedName name="dfasdfa" localSheetId="7" hidden="1">{"mgmt forecast",#N/A,FALSE,"Mgmt Forecast";"dcf table",#N/A,FALSE,"Mgmt Forecast";"sensitivity",#N/A,FALSE,"Mgmt Forecast";"table inputs",#N/A,FALSE,"Mgmt Forecast";"calculations",#N/A,FALSE,"Mgmt Forecast"}</definedName>
    <definedName name="dfasdfa" hidden="1">{"mgmt forecast",#N/A,FALSE,"Mgmt Forecast";"dcf table",#N/A,FALSE,"Mgmt Forecast";"sensitivity",#N/A,FALSE,"Mgmt Forecast";"table inputs",#N/A,FALSE,"Mgmt Forecast";"calculations",#N/A,FALSE,"Mgmt Forecast"}</definedName>
    <definedName name="dfasdfc" localSheetId="7" hidden="1">{"coverall",#N/A,FALSE,"Definitions";"cover1",#N/A,FALSE,"Definitions";"cover2",#N/A,FALSE,"Definitions";"cover3",#N/A,FALSE,"Definitions";"cover4",#N/A,FALSE,"Definitions";"cover5",#N/A,FALSE,"Definitions";"blank",#N/A,FALSE,"Definitions"}</definedName>
    <definedName name="dfasdfc" hidden="1">{"coverall",#N/A,FALSE,"Definitions";"cover1",#N/A,FALSE,"Definitions";"cover2",#N/A,FALSE,"Definitions";"cover3",#N/A,FALSE,"Definitions";"cover4",#N/A,FALSE,"Definitions";"cover5",#N/A,FALSE,"Definitions";"blank",#N/A,FALSE,"Definitions"}</definedName>
    <definedName name="dfgdf" localSheetId="7" hidden="1">{"'Finale (2)'!$A$2:$C$3"}</definedName>
    <definedName name="dfgdf" hidden="1">{"'Finale (2)'!$A$2:$C$3"}</definedName>
    <definedName name="dhdh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[5]Input!$H$303</definedName>
    <definedName name="dqpoie" localSheetId="7" hidden="1">{"subs",#N/A,FALSE,"database ";"proportional",#N/A,FALSE,"database "}</definedName>
    <definedName name="dqpoie" hidden="1">{"subs",#N/A,FALSE,"database ";"proportional",#N/A,FALSE,"database "}</definedName>
    <definedName name="Drawdown_SH_loan_copy">[22]Calculations_!$F$36</definedName>
    <definedName name="dsa" localSheetId="7" hidden="1">{#N/A,#N/A,TRUE,"Allacciamenti 5 anni";#N/A,#N/A,TRUE,"Carico 5 anni";#N/A,#N/A,TRUE,"Qualità a) 5 anni";#N/A,#N/A,TRUE,"Qualità b) 5 anni";#N/A,#N/A,TRUE,"Impatto ambientale 5 anni";#N/A,#N/A,TRUE,"Adeg. tecnico 5 anni"}</definedName>
    <definedName name="dsa" hidden="1">{#N/A,#N/A,TRUE,"Allacciamenti 5 anni";#N/A,#N/A,TRUE,"Carico 5 anni";#N/A,#N/A,TRUE,"Qualità a) 5 anni";#N/A,#N/A,TRUE,"Qualità b) 5 anni";#N/A,#N/A,TRUE,"Impatto ambientale 5 anni";#N/A,#N/A,TRUE,"Adeg. tecnico 5 anni"}</definedName>
    <definedName name="DSCR_Copy" localSheetId="7">#REF!</definedName>
    <definedName name="DSCR_Copy">#REF!</definedName>
    <definedName name="DSCR_min">[11]Inputs!$D$126</definedName>
    <definedName name="DSCR_Paste" localSheetId="7">#REF!</definedName>
    <definedName name="DSCR_Paste">#REF!</definedName>
    <definedName name="DSCR_target">[11]Inputs!$G$129</definedName>
    <definedName name="DSRA">[5]Construction!$J$162:$EK$162</definedName>
    <definedName name="DSRA_paste">[5]Construction!$J$163:$EK$163</definedName>
    <definedName name="DSRA_Release_Paste" localSheetId="7">#REF!</definedName>
    <definedName name="DSRA_Release_Paste">#REF!</definedName>
    <definedName name="dxsdw" localSheetId="7" hidden="1">{"sweden",#N/A,FALSE,"Sweden";"germany",#N/A,FALSE,"Germany";"portugal",#N/A,FALSE,"Portugal";"belgium",#N/A,FALSE,"Belgium";"japan",#N/A,FALSE,"Japan ";"italy",#N/A,FALSE,"Italy";"spain",#N/A,FALSE,"Spain";"korea",#N/A,FALSE,"Korea"}</definedName>
    <definedName name="dxsdw" hidden="1">{"sweden",#N/A,FALSE,"Sweden";"germany",#N/A,FALSE,"Germany";"portugal",#N/A,FALSE,"Portugal";"belgium",#N/A,FALSE,"Belgium";"japan",#N/A,FALSE,"Japan ";"italy",#N/A,FALSE,"Italy";"spain",#N/A,FALSE,"Spain";"korea",#N/A,FALSE,"Korea"}</definedName>
    <definedName name="e" localSheetId="7" hidden="1">{#N/A,#N/A,TRUE,"Allacciamenti 5 anni";#N/A,#N/A,TRUE,"Carico 5 anni";#N/A,#N/A,TRUE,"Qualità a) 5 anni";#N/A,#N/A,TRUE,"Qualità b) 5 anni";#N/A,#N/A,TRUE,"Impatto ambientale 5 anni";#N/A,#N/A,TRUE,"Adeg. tecnico 5 anni"}</definedName>
    <definedName name="e" hidden="1">{#N/A,#N/A,TRUE,"Allacciamenti 5 anni";#N/A,#N/A,TRUE,"Carico 5 anni";#N/A,#N/A,TRUE,"Qualità a) 5 anni";#N/A,#N/A,TRUE,"Qualità b) 5 anni";#N/A,#N/A,TRUE,"Impatto ambientale 5 anni";#N/A,#N/A,TRUE,"Adeg. tecnico 5 anni"}</definedName>
    <definedName name="ed" localSheetId="7" hidden="1">{#N/A,#N/A,FALSE,"FRPRD"}</definedName>
    <definedName name="ed" hidden="1">{#N/A,#N/A,FALSE,"FRPRD"}</definedName>
    <definedName name="EEE" localSheetId="7" hidden="1">{#N/A,#N/A,TRUE,"Allacciamenti 5 anni";#N/A,#N/A,TRUE,"Carico 5 anni";#N/A,#N/A,TRUE,"Qualità a) 5 anni";#N/A,#N/A,TRUE,"Qualità b) 5 anni";#N/A,#N/A,TRUE,"Impatto ambientale 5 anni";#N/A,#N/A,TRUE,"Adeg. tecnico 5 anni"}</definedName>
    <definedName name="EEE" hidden="1">{#N/A,#N/A,TRUE,"Allacciamenti 5 anni";#N/A,#N/A,TRUE,"Carico 5 anni";#N/A,#N/A,TRUE,"Qualità a) 5 anni";#N/A,#N/A,TRUE,"Qualità b) 5 anni";#N/A,#N/A,TRUE,"Impatto ambientale 5 anni";#N/A,#N/A,TRUE,"Adeg. tecnico 5 anni"}</definedName>
    <definedName name="eFFETT" localSheetId="7">[0]!Foglio1</definedName>
    <definedName name="eFFETT">[0]!Foglio1</definedName>
    <definedName name="ELECUNITPRICE_value">[11]Inputs!$C$329</definedName>
    <definedName name="elenco1">[2]Formule!$R$2:$S$64</definedName>
    <definedName name="ENEL___DPT__SGC" localSheetId="7">#REF!</definedName>
    <definedName name="ENEL___DPT__SGC">#REF!</definedName>
    <definedName name="energy" localSheetId="7">#REF!</definedName>
    <definedName name="energy">#REF!</definedName>
    <definedName name="Equity_NPV_delta">[11]Sens!$D$211</definedName>
    <definedName name="er" localSheetId="7" hidden="1">{#N/A,#N/A,FALSE,"F-YLDS";#N/A,#N/A,FALSE,"ASP";#N/A,#N/A,FALSE,"FRPRD"}</definedName>
    <definedName name="er" hidden="1">{#N/A,#N/A,FALSE,"F-YLDS";#N/A,#N/A,FALSE,"ASP";#N/A,#N/A,FALSE,"FRPRD"}</definedName>
    <definedName name="erqerq" localSheetId="7" hidden="1">{"Tariff Comparison",#N/A,FALSE,"Benchmarking";"Tariff Comparison 2",#N/A,FALSE,"Benchmarking";"Tariff Comparison 3",#N/A,FALSE,"Benchmarking"}</definedName>
    <definedName name="erqerq" hidden="1">{"Tariff Comparison",#N/A,FALSE,"Benchmarking";"Tariff Comparison 2",#N/A,FALSE,"Benchmarking";"Tariff Comparison 3",#N/A,FALSE,"Benchmarking"}</definedName>
    <definedName name="erqw"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 localSheetId="7">#REF!</definedName>
    <definedName name="ESPAPS">#REF!</definedName>
    <definedName name="eur">[23]Euro!$Y$3</definedName>
    <definedName name="ev.Calculation" hidden="1">-4135</definedName>
    <definedName name="ev.Initialized" hidden="1">FALSE</definedName>
    <definedName name="EV__LASTREFTIME__" hidden="1">38747.7625578704</definedName>
    <definedName name="EV_NPV_delta">[11]Sens!$D$200</definedName>
    <definedName name="Exp." localSheetId="7" hidden="1">{#N/A,#N/A,FALSE,"F-YLDS";#N/A,#N/A,FALSE,"ASP";#N/A,#N/A,FALSE,"FRPRD"}</definedName>
    <definedName name="Exp." hidden="1">{#N/A,#N/A,FALSE,"F-YLDS";#N/A,#N/A,FALSE,"ASP";#N/A,#N/A,FALSE,"FRPRD"}</definedName>
    <definedName name="_xlnm.Extract">[17]PIANOINV!$C$1018:$BI$65536</definedName>
    <definedName name="fadf" localSheetId="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localSheetId="7" hidden="1">{#N/A,#N/A,FALSE,"Report Print"}</definedName>
    <definedName name="fads" hidden="1">{#N/A,#N/A,FALSE,"Report Print"}</definedName>
    <definedName name="fadsaf" localSheetId="7" hidden="1">{"Line Efficiency",#N/A,FALSE,"Benchmarking"}</definedName>
    <definedName name="fadsaf" hidden="1">{"Line Efficiency",#N/A,FALSE,"Benchmarking"}</definedName>
    <definedName name="faf" localSheetId="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localSheetId="7" hidden="1">{"print 1",#N/A,FALSE,"PrimeCo PCS";"print 2",#N/A,FALSE,"PrimeCo PCS";"valuation",#N/A,FALSE,"PrimeCo PCS"}</definedName>
    <definedName name="fafa" hidden="1">{"print 1",#N/A,FALSE,"PrimeCo PCS";"print 2",#N/A,FALSE,"PrimeCo PCS";"valuation",#N/A,FALSE,"PrimeCo PCS"}</definedName>
    <definedName name="fafd" localSheetId="7" hidden="1">{"inputs raw data",#N/A,TRUE,"INPUT"}</definedName>
    <definedName name="fafd" hidden="1">{"inputs raw data",#N/A,TRUE,"INPUT"}</definedName>
    <definedName name="fasc" localSheetId="7" hidden="1">{"mgmt forecast",#N/A,FALSE,"Mgmt Forecast";"dcf table",#N/A,FALSE,"Mgmt Forecast";"sensitivity",#N/A,FALSE,"Mgmt Forecast";"table inputs",#N/A,FALSE,"Mgmt Forecast";"calculations",#N/A,FALSE,"Mgmt Forecast"}</definedName>
    <definedName name="fasc" hidden="1">{"mgmt forecast",#N/A,FALSE,"Mgmt Forecast";"dcf table",#N/A,FALSE,"Mgmt Forecast";"sensitivity",#N/A,FALSE,"Mgmt Forecast";"table inputs",#N/A,FALSE,"Mgmt Forecast";"calculations",#N/A,FALSE,"Mgmt Forecast"}</definedName>
    <definedName name="fasdgas" localSheetId="7" hidden="1">{"IS",#N/A,FALSE,"IS";"RPTIS",#N/A,FALSE,"RPTIS";"STATS",#N/A,FALSE,"STATS";"CELL",#N/A,FALSE,"CELL";"BS",#N/A,FALSE,"BS"}</definedName>
    <definedName name="fasdgas" hidden="1">{"IS",#N/A,FALSE,"IS";"RPTIS",#N/A,FALSE,"RPTIS";"STATS",#N/A,FALSE,"STATS";"CELL",#N/A,FALSE,"CELL";"BS",#N/A,FALSE,"BS"}</definedName>
    <definedName name="Fatores_Categoria">OFFSET([24]Fatores!$E$1,0,0,COUNTA([24]Fatores!$E:$E))</definedName>
    <definedName name="Fatores_Nome">OFFSET([24]Fatores!$F$1,0,0,COUNTA([24]Fatores!$F:$F))</definedName>
    <definedName name="Fatores_TipoFonte">OFFSET([24]Fatores!$C$1,0,0,COUNTA([24]Fatores!$C:$C))</definedName>
    <definedName name="Fatores_Unidade1">OFFSET([24]Fatores!$I$1,0,0,COUNTA([24]Fatores!$I:$I))</definedName>
    <definedName name="Fatores_Unidade2">OFFSET([24]Fatores!$J$1,0,0,COUNTA([24]Fatores!$J:$J))</definedName>
    <definedName name="Fatores_Valor">OFFSET([24]Fatores!$G$1,0,0,COUNTA([24]Fatores!$G:$G))</definedName>
    <definedName name="fdafa" localSheetId="7" hidden="1">{"summary1",#N/A,TRUE,"Comps";"summary2",#N/A,TRUE,"Comps";"summary3",#N/A,TRUE,"Comps"}</definedName>
    <definedName name="fdafa" hidden="1">{"summary1",#N/A,TRUE,"Comps";"summary2",#N/A,TRUE,"Comps";"summary3",#N/A,TRUE,"Comps"}</definedName>
    <definedName name="fdafcc" localSheetId="7" hidden="1">{"summary1",#N/A,TRUE,"Comps";"summary2",#N/A,TRUE,"Comps";"summary3",#N/A,TRUE,"Comps"}</definedName>
    <definedName name="fdafcc" hidden="1">{"summary1",#N/A,TRUE,"Comps";"summary2",#N/A,TRUE,"Comps";"summary3",#N/A,TRUE,"Comps"}</definedName>
    <definedName name="fdgdfg" localSheetId="7" hidden="1">{#N/A,#N/A,TRUE,"Allacciamenti 5 anni";#N/A,#N/A,TRUE,"Carico 5 anni";#N/A,#N/A,TRUE,"Qualità a) 5 anni";#N/A,#N/A,TRUE,"Qualità b) 5 anni";#N/A,#N/A,TRUE,"Impatto ambientale 5 anni";#N/A,#N/A,TRUE,"Adeg. tecnico 5 anni"}</definedName>
    <definedName name="fdgdfg" hidden="1">{#N/A,#N/A,TRUE,"Allacciamenti 5 anni";#N/A,#N/A,TRUE,"Carico 5 anni";#N/A,#N/A,TRUE,"Qualità a) 5 anni";#N/A,#N/A,TRUE,"Qualità b) 5 anni";#N/A,#N/A,TRUE,"Impatto ambientale 5 anni";#N/A,#N/A,TRUE,"Adeg. tecnico 5 anni"}</definedName>
    <definedName name="fdgf" localSheetId="7"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localSheetId="7" hidden="1">{"Employee Efficiency",#N/A,FALSE,"Benchmarking"}</definedName>
    <definedName name="fdsgf" hidden="1">{"Employee Efficiency",#N/A,FALSE,"Benchmarking"}</definedName>
    <definedName name="Fee_Copy" localSheetId="7">#REF!</definedName>
    <definedName name="Fee_Copy">#REF!</definedName>
    <definedName name="Fee_Paste" localSheetId="7">#REF!</definedName>
    <definedName name="Fee_Paste">#REF!</definedName>
    <definedName name="Fees_switch">[11]Sens!$C$171</definedName>
    <definedName name="FF" localSheetId="7" hidden="1">{#N/A,#N/A,TRUE,"Allacciamenti 5 anni";#N/A,#N/A,TRUE,"Carico 5 anni";#N/A,#N/A,TRUE,"Qualità a) 5 anni";#N/A,#N/A,TRUE,"Qualità b) 5 anni";#N/A,#N/A,TRUE,"Impatto ambientale 5 anni";#N/A,#N/A,TRUE,"Adeg. tecnico 5 anni"}</definedName>
    <definedName name="FF" hidden="1">{#N/A,#N/A,TRUE,"Allacciamenti 5 anni";#N/A,#N/A,TRUE,"Carico 5 anni";#N/A,#N/A,TRUE,"Qualità a) 5 anni";#N/A,#N/A,TRUE,"Qualità b) 5 anni";#N/A,#N/A,TRUE,"Impatto ambientale 5 anni";#N/A,#N/A,TRUE,"Adeg. tecnico 5 anni"}</definedName>
    <definedName name="ffeffn" localSheetId="7" hidden="1">{"Side 1",#N/A,FALSE,"Hovedark";"Side 2",#N/A,FALSE,"Hovedark";"Cash Flow",#N/A,FALSE,"Hovedark";"Valuation",#N/A,FALSE,"Valuation";"Bagside DK",#N/A,FALSE,"Bagside";"Overblik",#N/A,FALSE,"Butikker";"Egne_but",#N/A,FALSE,"Butikker";"Andet_salg",#N/A,FALSE,"Butikker";"Halvår",#N/A,FALSE,"Halvår";"Investeringer",#N/A,FALSE,"Investeringer"}</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localSheetId="7" hidden="1">{#N/A,#N/A,FALSE,"Table of Contents";#N/A,#N/A,FALSE,"Overview";#N/A,#N/A,FALSE,"Data"}</definedName>
    <definedName name="fff" hidden="1">{#N/A,#N/A,FALSE,"Table of Contents";#N/A,#N/A,FALSE,"Overview";#N/A,#N/A,FALSE,"Data"}</definedName>
    <definedName name="FFFF" localSheetId="7" hidden="1">{#N/A,#N/A,TRUE,"Allacciamenti 5 anni";#N/A,#N/A,TRUE,"Carico 5 anni";#N/A,#N/A,TRUE,"Qualità a) 5 anni";#N/A,#N/A,TRUE,"Qualità b) 5 anni";#N/A,#N/A,TRUE,"Impatto ambientale 5 anni";#N/A,#N/A,TRUE,"Adeg. tecnico 5 anni"}</definedName>
    <definedName name="FFFF" hidden="1">{#N/A,#N/A,TRUE,"Allacciamenti 5 anni";#N/A,#N/A,TRUE,"Carico 5 anni";#N/A,#N/A,TRUE,"Qualità a) 5 anni";#N/A,#N/A,TRUE,"Qualità b) 5 anni";#N/A,#N/A,TRUE,"Impatto ambientale 5 anni";#N/A,#N/A,TRUE,"Adeg. tecnico 5 anni"}</definedName>
    <definedName name="fg" localSheetId="7" hidden="1">{#N/A,#N/A,FALSE,"FRPRD"}</definedName>
    <definedName name="fg" hidden="1">{#N/A,#N/A,FALSE,"FRPRD"}</definedName>
    <definedName name="fgdsgfsd" localSheetId="7" hidden="1">{"inputs raw data",#N/A,TRUE,"INPUT"}</definedName>
    <definedName name="fgdsgfsd" hidden="1">{"inputs raw data",#N/A,TRUE,"INPUT"}</definedName>
    <definedName name="fgff" localSheetId="7" hidden="1">{#N/A,#N/A,TRUE,"Allacciamenti 5 anni";#N/A,#N/A,TRUE,"Carico 5 anni";#N/A,#N/A,TRUE,"Qualità a) 5 anni";#N/A,#N/A,TRUE,"Qualità b) 5 anni";#N/A,#N/A,TRUE,"Impatto ambientale 5 anni";#N/A,#N/A,TRUE,"Adeg. tecnico 5 anni"}</definedName>
    <definedName name="fgff" hidden="1">{#N/A,#N/A,TRUE,"Allacciamenti 5 anni";#N/A,#N/A,TRUE,"Carico 5 anni";#N/A,#N/A,TRUE,"Qualità a) 5 anni";#N/A,#N/A,TRUE,"Qualità b) 5 anni";#N/A,#N/A,TRUE,"Impatto ambientale 5 anni";#N/A,#N/A,TRUE,"Adeg. tecnico 5 anni"}</definedName>
    <definedName name="fgfgfh" localSheetId="7"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localSheetId="7"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ga7" localSheetId="7" hidden="1">{"Area1",#N/A,TRUE,"Obiettivo";"Area2",#N/A,TRUE,"Dati per Direzione"}</definedName>
    <definedName name="figa7" hidden="1">{"Area1",#N/A,TRUE,"Obiettivo";"Area2",#N/A,TRUE,"Dati per Direzione"}</definedName>
    <definedName name="figafiga" localSheetId="7" hidden="1">{"Area1",#N/A,TRUE,"Obiettivo";"Area2",#N/A,TRUE,"Dati per Direzione"}</definedName>
    <definedName name="figafiga" hidden="1">{"Area1",#N/A,TRUE,"Obiettivo";"Area2",#N/A,TRUE,"Dati per Direzione"}</definedName>
    <definedName name="Financials">OFFSET([15]Financials!$A$1,0,0,COUNTA([15]Financials!$A:$A),COUNTA([15]Financials!$1:$1))</definedName>
    <definedName name="FINCopyDirection">1</definedName>
    <definedName name="FINCriteriaType">1</definedName>
    <definedName name="flemming" localSheetId="7" hidden="1">{"Side 1",#N/A,FALSE,"Hovedark";"Side 2",#N/A,FALSE,"Hovedark";"Cash Flow",#N/A,FALSE,"Hovedark";"Bagside DK",#N/A,FALSE,"Bagside";"Bidrag",#N/A,FALSE,"Bidrag";"Valuation",#N/A,FALSE,"Valuation";"Privatforbrug",#N/A,FALSE,"Macro";"Penetreing",#N/A,FALSE,"Oms. forv.";"Prod_Markeder",#N/A,FALSE,"Oms. forv.";"penetreing",#N/A,FALSE,"Penetrering"}</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[11]References!$H$85</definedName>
    <definedName name="FOREIGN">[11]References!$H$87</definedName>
    <definedName name="FORMULTIPLIER">[11]References!$H$86</definedName>
    <definedName name="Forniture" localSheetId="7">#REF!</definedName>
    <definedName name="Forniture">#REF!</definedName>
    <definedName name="Forniture__Estero" localSheetId="7">#REF!</definedName>
    <definedName name="Forniture__Estero">#REF!</definedName>
    <definedName name="Forniture__Italia" localSheetId="7">#REF!</definedName>
    <definedName name="Forniture__Italia">#REF!</definedName>
    <definedName name="Forniture_Comtez">#REF!</definedName>
    <definedName name="Forniture_Comtez___Italia">#REF!</definedName>
    <definedName name="Forniture_Comtez__Estero">#REF!</definedName>
    <definedName name="Forza00_04">#REF!</definedName>
    <definedName name="frank" localSheetId="7" hidden="1">{"'Scheda bianca'!$A$1:$L$42"}</definedName>
    <definedName name="frank" hidden="1">{"'Scheda bianca'!$A$1:$L$42"}</definedName>
    <definedName name="Fuente">#REF!</definedName>
    <definedName name="Fuente_1">#REF!</definedName>
    <definedName name="Fuentedos">#REF!</definedName>
    <definedName name="Fuenteuno">#REF!</definedName>
    <definedName name="FX">'[10]Local_2 Scenario'!$F$405:$Q$405</definedName>
    <definedName name="FXGI">'[10]Local_2 Scenario'!$F$406:$Q$406</definedName>
    <definedName name="fxjuly">'[10]Local_2 Scenario'!$G$408:$Q$408</definedName>
    <definedName name="g" localSheetId="7" hidden="1">{#N/A,#N/A,FALSE,"F-YLDS";#N/A,#N/A,FALSE,"ASP";#N/A,#N/A,FALSE,"FRPRD"}</definedName>
    <definedName name="g" hidden="1">{#N/A,#N/A,FALSE,"F-YLDS";#N/A,#N/A,FALSE,"ASP";#N/A,#N/A,FALSE,"FRPRD"}</definedName>
    <definedName name="gbbf" localSheetId="7" hidden="1">{#N/A,#N/A,FALSE,"Table of Contents";#N/A,#N/A,FALSE,"Overview";#N/A,#N/A,FALSE,"Data"}</definedName>
    <definedName name="gbbf" hidden="1">{#N/A,#N/A,FALSE,"Table of Contents";#N/A,#N/A,FALSE,"Overview";#N/A,#N/A,FALSE,"Data"}</definedName>
    <definedName name="gert" localSheetId="7" hidden="1">{"Res_og_nøgle",#N/A,FALSE,"Hovedark";"Balance",#N/A,FALSE,"Hovedark";"Bagside_DK",#N/A,FALSE,"Bagside"}</definedName>
    <definedName name="gert" hidden="1">{"Res_og_nøgle",#N/A,FALSE,"Hovedark";"Balance",#N/A,FALSE,"Hovedark";"Bagside_DK",#N/A,FALSE,"Bagside"}</definedName>
    <definedName name="gg" localSheetId="7" hidden="1">{"Area1",#N/A,TRUE,"Obiettivo";"Area2",#N/A,TRUE,"Dati per Direzione"}</definedName>
    <definedName name="gg" hidden="1">{"Area1",#N/A,TRUE,"Obiettivo";"Area2",#N/A,TRUE,"Dati per Direzione"}</definedName>
    <definedName name="ggg" localSheetId="7" hidden="1">{"Area1",#N/A,TRUE,"Obiettivo";"Area2",#N/A,TRUE,"Dati per Direzione"}</definedName>
    <definedName name="ggg" hidden="1">{"Area1",#N/A,TRUE,"Obiettivo";"Area2",#N/A,TRUE,"Dati per Direzione"}</definedName>
    <definedName name="gh" localSheetId="7" hidden="1">{#N/A,#N/A,FALSE,"F-YLDS";#N/A,#N/A,FALSE,"ASP";#N/A,#N/A,FALSE,"FRPRD"}</definedName>
    <definedName name="gh" hidden="1">{#N/A,#N/A,FALSE,"F-YLDS";#N/A,#N/A,FALSE,"ASP";#N/A,#N/A,FALSE,"FRPRD"}</definedName>
    <definedName name="ghdgh" localSheetId="7" hidden="1">{"mgmt forecast",#N/A,FALSE,"Mgmt Forecast";"dcf table",#N/A,FALSE,"Mgmt Forecast";"sensitivity",#N/A,FALSE,"Mgmt Forecast";"table inputs",#N/A,FALSE,"Mgmt Forecast";"calculations",#N/A,FALSE,"Mgmt Forecast"}</definedName>
    <definedName name="ghdgh" hidden="1">{"mgmt forecast",#N/A,FALSE,"Mgmt Forecast";"dcf table",#N/A,FALSE,"Mgmt Forecast";"sensitivity",#N/A,FALSE,"Mgmt Forecast";"table inputs",#N/A,FALSE,"Mgmt Forecast";"calculations",#N/A,FALSE,"Mgmt Forecast"}</definedName>
    <definedName name="Giorni" localSheetId="7">#REF!</definedName>
    <definedName name="Giorni">#REF!</definedName>
    <definedName name="giornimese" localSheetId="7">#REF!</definedName>
    <definedName name="giornimese">#REF!</definedName>
    <definedName name="gls_ACT_EST_ROW" hidden="1">[25]Prices!$P$10</definedName>
    <definedName name="gls_ACT_FORM_OFFSET" hidden="1">[25]Prices!$E$11</definedName>
    <definedName name="gls_ADMIN" hidden="1">[25]Prices!$D$30</definedName>
    <definedName name="gls_ALLOW_BOTH_PC" hidden="1">[25]Prices!$D$52</definedName>
    <definedName name="gls_ALLOW_PARENT_OR_CONSOLIDATED" hidden="1">[25]Prices!$D$41</definedName>
    <definedName name="gls_ALLOW_PUBLISH" hidden="1">[25]Prices!$D$27</definedName>
    <definedName name="gls_AnalystEmpNoHeading" hidden="1">[25]Unadjusted!$E$34</definedName>
    <definedName name="gls_AnalystNameHeading" hidden="1">[25]Unadjusted!$D$34</definedName>
    <definedName name="gls_CF_BEGINS" hidden="1">[25]Prices!$D$38</definedName>
    <definedName name="gls_CFD_CHANGEACT" hidden="1">[25]Prices!$D$45</definedName>
    <definedName name="gls_CFD_CHANGEEST" hidden="1">[25]Prices!$D$46</definedName>
    <definedName name="gls_CFD_FIRSTAVAIL" hidden="1">[25]Prices!$D$47</definedName>
    <definedName name="gls_CFD_LISTAVAIL" hidden="1">[25]Prices!$D$48</definedName>
    <definedName name="gls_CFD_SELECTED" hidden="1">[25]Prices!$D$44</definedName>
    <definedName name="gls_CHANGED_NAMES" hidden="1">[25]Prices!$D$25</definedName>
    <definedName name="gls_CHG_KEY_USER" hidden="1">[25]Prices!$D$10</definedName>
    <definedName name="gls_CHG_SEL_ONLY" hidden="1">[25]Prices!$D$9</definedName>
    <definedName name="gls_COMPANY_WORKBOOK_ID" hidden="1">[25]Prices!$D$17</definedName>
    <definedName name="gls_DELETED_PERIODS" hidden="1">[25]Prices!$J$1</definedName>
    <definedName name="gls_EST_FORM_OFFSET" hidden="1">[25]Prices!$F$11</definedName>
    <definedName name="gls_EXC_NOT_EXT" hidden="1">[25]Prices!$D$35</definedName>
    <definedName name="gls_EXISTING_PERIODS" hidden="1">[25]Prices!$G$1</definedName>
    <definedName name="gls_EXT_BELOW_PBT" hidden="1">[25]Prices!$D$39</definedName>
    <definedName name="gls_EXT_LINK_GLOSS" hidden="1">[25]Prices!$D$50</definedName>
    <definedName name="gls_EXTERNAL_COL_REF" hidden="1">[25]Prices!$O$3</definedName>
    <definedName name="gls_FIRST_ITEM" hidden="1">[25]Prices!$O$13</definedName>
    <definedName name="gls_FIRST_PK" hidden="1">[25]Prices!$A$13</definedName>
    <definedName name="gls_FIRST_ROWMULT" hidden="1">[25]Prices!$L$13</definedName>
    <definedName name="gls_FIRST_UNITS" hidden="1">[25]Prices!$K$13</definedName>
    <definedName name="gls_FIXED_NAMES" hidden="1">[25]Prices!$O$7</definedName>
    <definedName name="gls_FONT_STATUS" hidden="1">[25]Prices!$C$13</definedName>
    <definedName name="gls_GenAccountingConvention" hidden="1">[25]Unadjusted!$E$16</definedName>
    <definedName name="gls_GenAdditionalInfo" hidden="1">[25]Unadjusted!$F$65:$I$71</definedName>
    <definedName name="gls_GenComments" hidden="1">[25]Unadjusted!$H$56:$I$57</definedName>
    <definedName name="gls_GenCompany" hidden="1">[25]Unadjusted!$E$11</definedName>
    <definedName name="gls_GenCompanyInfo" hidden="1">[25]Unadjusted!$B$21:$K$50</definedName>
    <definedName name="gls_GenCountry" hidden="1">[25]Unadjusted!$E$12</definedName>
    <definedName name="gls_GenCurrency" hidden="1">[25]Unadjusted!$E$14</definedName>
    <definedName name="gls_GenCurrencyMultiplier" hidden="1">[25]Unadjusted!$E$15</definedName>
    <definedName name="gls_GenEnterCompInfo" hidden="1">[25]Unadjusted!$E$11:$H$17</definedName>
    <definedName name="gls_GenEPSComment" hidden="1">[25]Unadjusted!$H$53</definedName>
    <definedName name="gls_GenHomeRegion" hidden="1">[25]Unadjusted!$E$13</definedName>
    <definedName name="gls_GenLastPublished" hidden="1">[25]Unadjusted!$F$5</definedName>
    <definedName name="gls_GenLastRecRevised" hidden="1">[25]Unadjusted!$F$6</definedName>
    <definedName name="gls_GenMainInfo" hidden="1">[25]Unadjusted!$B$2:$K$19</definedName>
    <definedName name="gls_GenNoteComment" hidden="1">[25]Unadjusted!$H$54</definedName>
    <definedName name="gls_GenProfile" hidden="1">[25]Unadjusted!$E$17</definedName>
    <definedName name="gls_GenRecComment" hidden="1">[25]Unadjusted!$I$27</definedName>
    <definedName name="gls_GenSaleslineInfo" hidden="1">[25]Unadjusted!$B$53:$K$73</definedName>
    <definedName name="gls_GenSalesSplitByRegion" hidden="1">[25]Unadjusted!$E$56:$E$61</definedName>
    <definedName name="gls_GenSalesSplitHeading" hidden="1">[25]Unadjusted!$D$52</definedName>
    <definedName name="gls_GenSheetVersion" hidden="1">[25]Unadjusted!$F$4</definedName>
    <definedName name="gls_genStockCore" hidden="1">[25]Unadjusted!$G$27</definedName>
    <definedName name="gls_genStockRec" hidden="1">[25]Unadjusted!$F$27</definedName>
    <definedName name="gls_GLOSS_MONTHS" hidden="1">[25]Prices!$A$1:$A$12</definedName>
    <definedName name="gls_GW_IN" hidden="1">[25]Prices!$D$36</definedName>
    <definedName name="gls_IIAA_IN" hidden="1">[25]Prices!$D$37</definedName>
    <definedName name="gls_InterimValue" hidden="1">[25]Prices!$D$22</definedName>
    <definedName name="gls_IssuedStockClassHeading" hidden="1">[25]Unadjusted!$E$27</definedName>
    <definedName name="gls_IssuedStockCodeHeading" hidden="1">[25]Unadjusted!$D$27</definedName>
    <definedName name="gls_IssuedStockFreeFloatHeading" hidden="1">[25]Unadjusted!$H$27</definedName>
    <definedName name="gls_KEY_DATA" hidden="1">[25]Prices!$G$13</definedName>
    <definedName name="gls_KEY_VALUE" hidden="1">[25]Prices!$M$13</definedName>
    <definedName name="gls_LANGUAGE" hidden="1">[25]Prices!$D$23</definedName>
    <definedName name="gls_NEXT_PK" hidden="1">[25]Prices!$D$21</definedName>
    <definedName name="gls_PERIOD_CODE" hidden="1">[25]Prices!$O$2</definedName>
    <definedName name="gls_PERIOD_INDICATOR" hidden="1">[25]Prices!$AA$8</definedName>
    <definedName name="gls_PERIOD_PARENT_OR_CONSOL" hidden="1">[25]Prices!$O$4</definedName>
    <definedName name="gls_PERIOD_TYPE" hidden="1">[25]Prices!$O$5</definedName>
    <definedName name="gls_PrincipalStockClass" hidden="1">[25]Unadjusted!$E$29</definedName>
    <definedName name="gls_PROFILE_NAME" hidden="1">[25]Prices!$D$19</definedName>
    <definedName name="gls_SASS5HistEPSGrowth" hidden="1">[25]Unadjusted!$F$67</definedName>
    <definedName name="gls_SASS5ProjEPSGrowth" hidden="1">[25]Unadjusted!$F$68</definedName>
    <definedName name="gls_SASSDirectorHoldings" hidden="1">[25]Unadjusted!$F$63</definedName>
    <definedName name="gls_SASSEPS45AGR" hidden="1">[25]Unadjusted!$F$65</definedName>
    <definedName name="gls_SASSIsInterimLastAnnounce" hidden="1">[25]Unadjusted!$G$62</definedName>
    <definedName name="gls_SASSLastAnnounce" hidden="1">[25]Unadjusted!$F$62</definedName>
    <definedName name="gls_SASSNETDIV45AGR" hidden="1">[25]Unadjusted!$F$66</definedName>
    <definedName name="gls_SaveBeforePublish" hidden="1">[25]Prices!$D$26</definedName>
    <definedName name="gls_SaveWkbForNewPeriodCodes" hidden="1">[25]Prices!$D$28</definedName>
    <definedName name="gls_ShareholderClassHeading" hidden="1">[25]Unadjusted!$E$41</definedName>
    <definedName name="gls_ShareholderHolding" hidden="1">[25]Unadjusted!$F$41</definedName>
    <definedName name="gls_ShareholderHoldingHeading" hidden="1">[25]Unadjusted!$F$41</definedName>
    <definedName name="gls_ShareholderName" hidden="1">[25]Unadjusted!$D$41</definedName>
    <definedName name="gls_ShareholderNameHeading" hidden="1">[25]Unadjusted!$D$41</definedName>
    <definedName name="gls_ShareholdingName" hidden="1">[25]Unadjusted!$D$41</definedName>
    <definedName name="gls_SHOW_CONTROL_VALUE" hidden="1">[25]Prices!$D$1</definedName>
    <definedName name="gls_SHOW_KEY_VAL_COLUMN" hidden="1">[25]Prices!$D$11</definedName>
    <definedName name="gls_SHOW_KEY_VALUES" hidden="1">[25]Prices!$D$8</definedName>
    <definedName name="gls_SHOW_LINKED_ITEMS" hidden="1">[25]Prices!$D$6</definedName>
    <definedName name="gls_SHOW_LOCAL_NAMES" hidden="1">[25]Prices!$D$2</definedName>
    <definedName name="gls_SHOW_MULTIPLIERS" hidden="1">[25]Prices!$D$7</definedName>
    <definedName name="gls_SHOW_PK_COLUMN" hidden="1">[25]Prices!$D$5</definedName>
    <definedName name="gls_SHOW_STATUS_INFORMATION" hidden="1">[25]Prices!$D$3</definedName>
    <definedName name="gls_SHOW_UNITS" hidden="1">[25]Prices!$D$4</definedName>
    <definedName name="gls_SPARE_YEARS" hidden="1">[25]Prices!$Q$1:$Q$65536</definedName>
    <definedName name="gls_SPECIAL_DIALOG" hidden="1">[25]Prices!$D$49</definedName>
    <definedName name="gls_START_FORMULA_OVERRIDEABLE" hidden="1">[25]Prices!$D$13</definedName>
    <definedName name="gls_START_LOCAL_NAMES" hidden="1">[25]Prices!$N$13</definedName>
    <definedName name="gls_START_PERIOD_CURRENCY" hidden="1">[25]Prices!$R$12</definedName>
    <definedName name="gls_START_STATUS" hidden="1">[25]Prices!$H$13</definedName>
    <definedName name="gls_START_USER_STATUS" hidden="1">[25]Prices!$I$13</definedName>
    <definedName name="gls_START_VALIDATION" hidden="1">[25]Prices!$J$13</definedName>
    <definedName name="gls_START_WHAT" hidden="1">[25]Prices!$B$13</definedName>
    <definedName name="gls_START_YEAR" hidden="1">[25]Prices!$R$9</definedName>
    <definedName name="gls_StockTicker" hidden="1">[25]Prices!$D$20</definedName>
    <definedName name="gls_TEMP_PERIOD_CODE" hidden="1">[25]Prices!$O$1</definedName>
    <definedName name="gls_THISWORKBOOK_NAME" hidden="1">[25]Prices!$D$18</definedName>
    <definedName name="gls_UNUSUAL_POS" hidden="1">[25]Prices!$D$40</definedName>
    <definedName name="gls_USER_CELL_FORMAT" hidden="1">[25]Prices!$D$51</definedName>
    <definedName name="gls_USING_CONSOLIDATED" hidden="1">[25]Prices!$D$34</definedName>
    <definedName name="gls_YEAR_AE_CONTROL" hidden="1">[25]Prices!$O$6</definedName>
    <definedName name="gls_YEAR_END_ROW" hidden="1">[25]Prices!$P$11</definedName>
    <definedName name="gls_YetToRunStartupWizard" hidden="1">[25]Prices!$D$29</definedName>
    <definedName name="GRAPHS" localSheetId="7">#REF!</definedName>
    <definedName name="GRAPHS">#REF!</definedName>
    <definedName name="gunnar" localSheetId="7" hidden="1">{"Side 1",#N/A,FALSE,"Hovedark";"Side 2",#N/A,FALSE,"Hovedark";"Cash Flow",#N/A,FALSE,"Hovedark";"Kvartaler",#N/A,FALSE,"Kvartaler";"Div_1",#N/A,FALSE,"Divisioner";"Div_2",#N/A,FALSE,"Divisioner";"Aggregeret",#N/A,FALSE,"Divisioner";"Oppsummering",#N/A,FALSE,"Divisioner";"Produkter",#N/A,FALSE,"Produkter";"Bakside",#N/A,FALSE,"Bagside"}</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localSheetId="7" hidden="1">{"Resultat",#N/A,TRUE,"Hovedtal";"Balance",#N/A,TRUE,"Hovedtal";"Cash_Flow",#N/A,TRUE,"Hovedtal"}</definedName>
    <definedName name="gwen" hidden="1">{"Resultat",#N/A,TRUE,"Hovedtal";"Balance",#N/A,TRUE,"Hovedtal";"Cash_Flow",#N/A,TRUE,"Hovedtal"}</definedName>
    <definedName name="H" localSheetId="7" hidden="1">{#N/A,#N/A,TRUE,"Allacciamenti 5 anni";#N/A,#N/A,TRUE,"Carico 5 anni";#N/A,#N/A,TRUE,"Qualità a) 5 anni";#N/A,#N/A,TRUE,"Qualità b) 5 anni";#N/A,#N/A,TRUE,"Impatto ambientale 5 anni";#N/A,#N/A,TRUE,"Adeg. tecnico 5 anni"}</definedName>
    <definedName name="H" hidden="1">{#N/A,#N/A,TRUE,"Allacciamenti 5 anni";#N/A,#N/A,TRUE,"Carico 5 anni";#N/A,#N/A,TRUE,"Qualità a) 5 anni";#N/A,#N/A,TRUE,"Qualità b) 5 anni";#N/A,#N/A,TRUE,"Impatto ambientale 5 anni";#N/A,#N/A,TRUE,"Adeg. tecnico 5 anni"}</definedName>
    <definedName name="hdhgf" localSheetId="7" hidden="1">{"mgmt forecast",#N/A,FALSE,"Mgmt Forecast";"dcf table",#N/A,FALSE,"Mgmt Forecast";"sensitivity",#N/A,FALSE,"Mgmt Forecast";"table inputs",#N/A,FALSE,"Mgmt Forecast";"calculations",#N/A,FALSE,"Mgmt Forecast"}</definedName>
    <definedName name="hdhgf" hidden="1">{"mgmt forecast",#N/A,FALSE,"Mgmt Forecast";"dcf table",#N/A,FALSE,"Mgmt Forecast";"sensitivity",#N/A,FALSE,"Mgmt Forecast";"table inputs",#N/A,FALSE,"Mgmt Forecast";"calculations",#N/A,FALSE,"Mgmt Forecast"}</definedName>
    <definedName name="helene" localSheetId="7" hidden="1">{"Side 1",#N/A,FALSE,"Hovedark";"Side 2",#N/A,FALSE,"Hovedark";"Cash Flow",#N/A,FALSE,"Hovedark";"Breakdown",#N/A,FALSE,"Breakdown";"Valuation",#N/A,FALSE,"Valuation";"Bidrag",#N/A,FALSE,"Bidrag"}</definedName>
    <definedName name="helene" hidden="1">{"Side 1",#N/A,FALSE,"Hovedark";"Side 2",#N/A,FALSE,"Hovedark";"Cash Flow",#N/A,FALSE,"Hovedark";"Breakdown",#N/A,FALSE,"Breakdown";"Valuation",#N/A,FALSE,"Valuation";"Bidrag",#N/A,FALSE,"Bidrag"}</definedName>
    <definedName name="hg" localSheetId="7" hidden="1">{#N/A,#N/A,FALSE,"F-YLDS";#N/A,#N/A,FALSE,"ASP";#N/A,#N/A,FALSE,"FRPRD"}</definedName>
    <definedName name="hg" hidden="1">{#N/A,#N/A,FALSE,"F-YLDS";#N/A,#N/A,FALSE,"ASP";#N/A,#N/A,FALSE,"FRPRD"}</definedName>
    <definedName name="hgdh" localSheetId="7" hidden="1">{"mgmt forecast",#N/A,FALSE,"Mgmt Forecast";"dcf table",#N/A,FALSE,"Mgmt Forecast";"sensitivity",#N/A,FALSE,"Mgmt Forecast";"table inputs",#N/A,FALSE,"Mgmt Forecast";"calculations",#N/A,FALSE,"Mgmt Forecast"}</definedName>
    <definedName name="hgdh" hidden="1">{"mgmt forecast",#N/A,FALSE,"Mgmt Forecast";"dcf table",#N/A,FALSE,"Mgmt Forecast";"sensitivity",#N/A,FALSE,"Mgmt Forecast";"table inputs",#N/A,FALSE,"Mgmt Forecast";"calculations",#N/A,FALSE,"Mgmt Forecast"}</definedName>
    <definedName name="HH" localSheetId="7" hidden="1">{#N/A,#N/A,TRUE,"Allacciamenti 5 anni";#N/A,#N/A,TRUE,"Carico 5 anni";#N/A,#N/A,TRUE,"Qualità a) 5 anni";#N/A,#N/A,TRUE,"Qualità b) 5 anni";#N/A,#N/A,TRUE,"Impatto ambientale 5 anni";#N/A,#N/A,TRUE,"Adeg. tecnico 5 anni"}</definedName>
    <definedName name="HH" hidden="1">{#N/A,#N/A,TRUE,"Allacciamenti 5 anni";#N/A,#N/A,TRUE,"Carico 5 anni";#N/A,#N/A,TRUE,"Qualità a) 5 anni";#N/A,#N/A,TRUE,"Qualità b) 5 anni";#N/A,#N/A,TRUE,"Impatto ambientale 5 anni";#N/A,#N/A,TRUE,"Adeg. tecnico 5 anni"}</definedName>
    <definedName name="HHH" localSheetId="7"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localSheetId="7"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localSheetId="7" hidden="1">{#N/A,#N/A,FALSE,"Table of Contents";#N/A,#N/A,FALSE,"Overview";#N/A,#N/A,FALSE,"Data"}</definedName>
    <definedName name="hhjkg78" hidden="1">{#N/A,#N/A,FALSE,"Table of Contents";#N/A,#N/A,FALSE,"Overview";#N/A,#N/A,FALSE,"Data"}</definedName>
    <definedName name="hn.ConvertZero1" hidden="1">[26]LTM!$G$461:$J$461,[26]LTM!$G$463:$J$464,[26]LTM!$G$468:$J$469,[26]LTM!$G$473:$J$475,[26]LTM!$G$480:$J$480,[26]LTM!$G$484:$J$485,[26]LTM!$G$490:$J$490,[26]LTM!$G$514:$J$518,[26]LTM!$G$525:$J$526,[26]LTM!$G$532:$J$537</definedName>
    <definedName name="hn.ConvertZero2" hidden="1">[26]LTM!$G$560:$J$560,[26]LTM!$H$590:$J$591,[26]LTM!$H$614:$J$614,[26]LTM!$H$635:$J$636,[26]LTM!$G$676:$J$680,[26]LTM!$G$686:$J$686,[26]LTM!$G$688:$J$694,[26]LTM!$G$681:$J$682</definedName>
    <definedName name="hn.ConvertZero3" hidden="1">[26]LTM!$G$699:$J$706,[26]LTM!$G$710:$J$714,[26]LTM!$G$717:$J$734,[26]LTM!$G$738:$J$738,[26]LTM!$G$745:$J$751</definedName>
    <definedName name="hn.ConvertZero4" hidden="1">[26]LTM!$G$840:$J$840,[26]LTM!$H$1266:$J$1266,[26]LTM!$G$1267:$J$1267,[26]LTM!$G$1454:$J$1461,[26]LTM!$J$1462,[26]LTM!$J$1463,[26]LTM!$G$1468:$J$1469,[26]LTM!$L$1469:$N$1469</definedName>
    <definedName name="hn.ConvertZeroUnhide1" hidden="1">[26]LTM!$G$1469:$J$1469,[26]LTM!$L$1469:$N$1469,[26]LTM!$H$1266:$J$1266</definedName>
    <definedName name="hn.Delete015" hidden="1">'[26]CREDIT STATS'!$B$9:$K$11,'[26]CREDIT STATS'!$O$11:$X$14,'[26]CREDIT STATS'!$B$25:$K$30,'[26]CREDIT STATS'!$O$25:$X$26</definedName>
    <definedName name="hn.DZ_MultByFXRates" hidden="1">[26]DropZone!$B$2:$I$118,[26]DropZone!$B$120:$I$132,[26]DropZone!$B$134:$I$136,[26]DropZone!$B$138:$I$146</definedName>
    <definedName name="hn.ExtDb" hidden="1">FALSE</definedName>
    <definedName name="hn.LTM_MultByFXRates" hidden="1">[26]LTM!$G$461:$N$477,[26]LTM!$G$480:$N$539,[26]LTM!$G$548:$N$667,[26]LTM!$G$676:$N$1266,[26]LTM!$G$1454:$N$1461,[26]LTM!$G$1463:$N$1465,[26]LTM!$G$1468:$N$1469</definedName>
    <definedName name="hn.ModelType" hidden="1">"DEAL"</definedName>
    <definedName name="hn.ModelVersion" hidden="1">1</definedName>
    <definedName name="hn.MultbyFXRates" hidden="1">[26]LTM!$G$461:$N$477,[26]LTM!$G$480:$N$539,[26]LTM!$G$548:$N$667,[26]LTM!$G$676:$N$1266,[26]LTM!$G$1454:$N$1461,[26]LTM!$G$1463:$N$1465,[26]LTM!$G$1468:$N$1469</definedName>
    <definedName name="hn.MultByFXRates1" hidden="1">[26]LTM!$G$461:$G$477,[26]LTM!$G$480:$G$539,[26]LTM!$G$548:$G$562,[26]LTM!$G$676:$G$840,[26]LTM!$G$1454:$G$1469</definedName>
    <definedName name="hn.MultByFXRates2" hidden="1">[26]LTM!$H$461:$H$477,[26]LTM!$H$480:$H$539,[26]LTM!$H$548:$H$667,[26]LTM!$H$676:$H$1266,[26]LTM!$H$1454:$H$1469</definedName>
    <definedName name="hn.MultByFXRates3" hidden="1">[26]LTM!$I$461:$I$477,[26]LTM!$I$480:$I$539,[26]LTM!$I$548:$I$667,[26]LTM!$I$676:$I$1266,[26]LTM!$I$1454:$I$1469</definedName>
    <definedName name="hn.MultbyFxrates4" hidden="1">[26]LTM!$J$461:$J$477,[26]LTM!$J$480:$J$539,[26]LTM!$J$548:$J$668,[26]LTM!$J$676:$J$1266,[26]LTM!$J$1454:$J$1461,[26]LTM!$J$1463:$J$1465,[26]LTM!$J$1468</definedName>
    <definedName name="hn.multbyfxrates5" hidden="1">[26]LTM!$L$461:$L$477,[26]LTM!$L$480:$L$539,[26]LTM!$L$548:$L$562,[26]LTM!$L$676:$L$840,[26]LTM!$L$1454:$L$1469</definedName>
    <definedName name="hn.multbyfxrates6" hidden="1">[26]LTM!$M$461:$M$477,[26]LTM!$M$480:$M$539,[26]LTM!$M$548:$M$668,[26]LTM!$M$676:$M$1266,[26]LTM!$M$1454:$M$1469</definedName>
    <definedName name="hn.multbyfxrates7" hidden="1">[26]LTM!$N$461:$N$477,[26]LTM!$N$480:$N$539,[26]LTM!$N$548:$N$667,[26]LTM!$N$676:$N$1266,[26]LTM!$N$1454:$N$1469</definedName>
    <definedName name="hn.MultByFXRatesBot1" hidden="1">[26]LTM!$G$676:$G$682,[26]LTM!$G$686,[26]LTM!$G$688:$G$694,[26]LTM!$G$699:$G$706,[26]LTM!$G$710:$G$714,[26]LTM!$G$717:$G$734,[26]LTM!$G$738,[26]LTM!$G$738,[26]LTM!$G$745:$G$751,[26]LTM!$G$840,[26]LTM!$G$1454:$G$1461,[26]LTM!$G$1468:$G$1469</definedName>
    <definedName name="hn.MultByFXRatesBot2" hidden="1">[26]LTM!$H$676:$H$682,[26]LTM!$H$686,[26]LTM!$H$688:$H$694,[26]LTM!$H$699:$H$706,[26]LTM!$H$710:$H$714,[26]LTM!$H$717:$H$734,[26]LTM!$H$738,[26]LTM!$H$745:$H$751,[26]LTM!$H$840,[26]LTM!$H$1266,[26]LTM!$H$1454:$H$1461,[26]LTM!$H$1468:$H$1469</definedName>
    <definedName name="hn.MultByFXRatesBot3" hidden="1">[26]LTM!$I$676:$I$682,[26]LTM!$I$686,[26]LTM!$I$688:$I$694,[26]LTM!$I$699:$I$706,[26]LTM!$I$710:$I$714,[26]LTM!$I$717:$I$734,[26]LTM!$I$738,[26]LTM!$I$745:$I$751,[26]LTM!$I$840,[26]LTM!$I$1266,[26]LTM!$I$1454:$I$1461,[26]LTM!$I$1468:$I$1469</definedName>
    <definedName name="hn.MultByFXRatesBot4" hidden="1">[26]LTM!$J$676:$J$682,[26]LTM!$J$686,[26]LTM!$J$688:$J$694,[26]LTM!$J$699:$J$706,[26]LTM!$J$710:$J$714,[26]LTM!$J$717:$J$734,[26]LTM!$J$738,[26]LTM!$J$745:$J$751,[26]LTM!$J$840,[26]LTM!$J$1266,[26]LTM!$J$1454:$J$1461,[26]LTM!$J$1463:$J$1465,[26]LTM!$J$1468</definedName>
    <definedName name="hn.MultByFXRatesBot5" hidden="1">[26]LTM!$L$676:$L$682,[26]LTM!$L$686,[26]LTM!$L$688:$L$694,[26]LTM!$L$699:$L$706,[26]LTM!$L$710:$L$714,[26]LTM!$L$717:$L$734,[26]LTM!$L$738,[26]LTM!$L$745:$L$751,[26]LTM!$L$837:$L$838,[26]LTM!$L$1454:$L$1458,[26]LTM!$L$1468:$L$1469</definedName>
    <definedName name="hn.MultByFXRatesBot6" hidden="1">[26]LTM!$M$676:$M$682,[26]LTM!$M$686,[26]LTM!$M$688:$M$694,[26]LTM!$M$699:$M$706,[26]LTM!$M$710:$M$714,[26]LTM!$M$717:$M$734,[26]LTM!$M$738,[26]LTM!$M$745:$M$751,[26]LTM!$M$837:$M$838,[26]LTM!$M$1454:$M$1458,[26]LTM!$M$1468:$M$1469</definedName>
    <definedName name="hn.MultByFXRatesBot7" hidden="1">[26]LTM!$N$676:$N$682,[26]LTM!$N$686,[26]LTM!$N$688:$N$694,[26]LTM!$N$699:$N$706,[26]LTM!$N$710:$N$714,[26]LTM!$N$717:$N$734,[26]LTM!$N$738,[26]LTM!$N$745:$N$751,[26]LTM!$N$837:$N$838,[26]LTM!$N$1454:$N$1458,[26]LTM!$N$1468:$N$1469</definedName>
    <definedName name="hn.MultByFXRatesTop1" hidden="1">[26]LTM!$G$461,[26]LTM!$G$463:$G$464,[26]LTM!$G$468:$G$469,[26]LTM!$G$473:$G$475,[26]LTM!$G$480,[26]LTM!$G$484:$G$485,[26]LTM!$G$490:$G$509,[26]LTM!$G$512,[26]LTM!$G$514:$G$518,[26]LTM!$G$525:$G$526,[26]LTM!$G$532:$G$537,[26]LTM!$G$560</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hidden="1">[26]LTM!$L$461,[26]LTM!$L$463:$L$464,[26]LTM!$L$468:$L$469,[26]LTM!$L$473:$L$475,[26]LTM!$L$480,[26]LTM!$L$484:$L$485,[26]LTM!$L$490:$L$509,[26]LTM!$L$512,[26]LTM!$L$514:$L$518,[26]LTM!$L$525:$L$526,[26]LTM!$L$532:$L$537,[26]LTM!$L$560</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hidden="1">[26]LTM!$N$461,[26]LTM!$N$463:$N$464,[26]LTM!$N$468:$N$469,[26]LTM!$N$473:$N$475,[26]LTM!$N$480,[26]LTM!$N$484:$N$485,[26]LTM!$N$490:$N$509,[26]LTM!$N$512,[26]LTM!$N$514:$N$518,[26]LTM!$N$525:$N$526,[26]LTM!$N$532:$N$537,[26]LTM!$N$560,[26]LTM!$N$590:$N$591,[26]LTM!$N$614:$N$631,[26]LTM!$N$635:$N$636</definedName>
    <definedName name="hn.NoUpload" hidden="1">0</definedName>
    <definedName name="HOME" localSheetId="7" hidden="1">{#N/A,#N/A,FALSE,"Assessment";#N/A,#N/A,FALSE,"Staffing";#N/A,#N/A,FALSE,"Hires";#N/A,#N/A,FALSE,"Assumptions"}</definedName>
    <definedName name="HOME" hidden="1">{#N/A,#N/A,FALSE,"Assessment";#N/A,#N/A,FALSE,"Staffing";#N/A,#N/A,FALSE,"Hires";#N/A,#N/A,FALSE,"Assumptions"}</definedName>
    <definedName name="HOMFE" localSheetId="7" hidden="1">{#N/A,#N/A,FALSE,"Assessment";#N/A,#N/A,FALSE,"Staffing";#N/A,#N/A,FALSE,"Hires";#N/A,#N/A,FALSE,"Assumptions"}</definedName>
    <definedName name="HOMFE" hidden="1">{#N/A,#N/A,FALSE,"Assessment";#N/A,#N/A,FALSE,"Staffing";#N/A,#N/A,FALSE,"Hires";#N/A,#N/A,FALSE,"Assumptions"}</definedName>
    <definedName name="Hours">[5]Input!$H$95</definedName>
    <definedName name="HTML_CodePage" hidden="1">1252</definedName>
    <definedName name="HTML_Control" localSheetId="7" hidden="1">{"'Scheda bianca'!$A$1:$L$42"}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localSheetId="7" hidden="1">{"Aar",#N/A,FALSE,"Divisioner";"Kvartaler",#N/A,FALSE,"Divisioner";"Aggregering",#N/A,FALSE,"Divisioner";"Aar",#N/A,FALSE,"Norge div. (gl)";"Kvartal",#N/A,FALSE,"Norge div. (gl)";"Samling",#N/A,FALSE,"Norge div. (gl)"}</definedName>
    <definedName name="hyjk" hidden="1">{"Aar",#N/A,FALSE,"Divisioner";"Kvartaler",#N/A,FALSE,"Divisioner";"Aggregering",#N/A,FALSE,"Divisioner";"Aar",#N/A,FALSE,"Norge div. (gl)";"Kvartal",#N/A,FALSE,"Norge div. (gl)";"Samling",#N/A,FALSE,"Norge div. (gl)"}</definedName>
    <definedName name="i" localSheetId="7" hidden="1">{#N/A,#N/A,FALSE,"F-YLDS";#N/A,#N/A,FALSE,"ASP";#N/A,#N/A,FALSE,"FRPRD"}</definedName>
    <definedName name="i" hidden="1">{#N/A,#N/A,FALSE,"F-YLDS";#N/A,#N/A,FALSE,"ASP";#N/A,#N/A,FALSE,"FRPRD"}</definedName>
    <definedName name="iii" localSheetId="7" hidden="1">{#N/A,#N/A,TRUE,"Allacciamenti 5 anni";#N/A,#N/A,TRUE,"Carico 5 anni";#N/A,#N/A,TRUE,"Qualità a) 5 anni";#N/A,#N/A,TRUE,"Qualità b) 5 anni";#N/A,#N/A,TRUE,"Impatto ambientale 5 anni";#N/A,#N/A,TRUE,"Adeg. tecnico 5 anni"}</definedName>
    <definedName name="iii" hidden="1">{#N/A,#N/A,TRUE,"Allacciamenti 5 anni";#N/A,#N/A,TRUE,"Carico 5 anni";#N/A,#N/A,TRUE,"Qualità a) 5 anni";#N/A,#N/A,TRUE,"Qualità b) 5 anni";#N/A,#N/A,TRUE,"Impatto ambientale 5 anni";#N/A,#N/A,TRUE,"Adeg. tecnico 5 anni"}</definedName>
    <definedName name="ik" localSheetId="7" hidden="1">{#N/A,#N/A,FALSE,"FRPRD"}</definedName>
    <definedName name="ik" hidden="1">{#N/A,#N/A,FALSE,"FRPRD"}</definedName>
    <definedName name="imp" localSheetId="7">[0]!Foglio1</definedName>
    <definedName name="imp">[0]!Foglio1</definedName>
    <definedName name="impianti" localSheetId="7">[0]!Foglio1</definedName>
    <definedName name="impianti">[0]!Foglio1</definedName>
    <definedName name="impianti2" localSheetId="7">[0]!Foglio1</definedName>
    <definedName name="impianti2">[0]!Foglio1</definedName>
    <definedName name="IMPIANTI3" localSheetId="7">[0]!Foglio1</definedName>
    <definedName name="IMPIANTI3">[0]!Foglio1</definedName>
    <definedName name="Impiegati" localSheetId="7">#REF!</definedName>
    <definedName name="Impiegati">#REF!</definedName>
    <definedName name="Impiegati1997">[19]Impiegati_Anno_Precedente!$B$1:$BK$224</definedName>
    <definedName name="Implicit_DE">[11]Sens!$B$213</definedName>
    <definedName name="Implicit_Ke">[11]Sens!$B$211</definedName>
    <definedName name="Implicit_WACC">[11]Sens!$B$200</definedName>
    <definedName name="imposta_sostitutiva" localSheetId="7">#REF!</definedName>
    <definedName name="imposta_sostitutiva">#REF!</definedName>
    <definedName name="INDEX" localSheetId="7">#REF!</definedName>
    <definedName name="INDEX">#REF!</definedName>
    <definedName name="Inflation">[21]Operation!$J$172:$CE$172</definedName>
    <definedName name="InflationIndices">[8]Economic_Assumptions!$C$29:$AB$35</definedName>
    <definedName name="ingrid" localSheetId="7" hidden="1">{"Side 1",#N/A,FALSE,"Hovedark";"Side 2",#N/A,FALSE,"Hovedark";"Side 3",#N/A,FALSE,"Hovedark"}</definedName>
    <definedName name="ingrid" hidden="1">{"Side 1",#N/A,FALSE,"Hovedark";"Side 2",#N/A,FALSE,"Hovedark";"Side 3",#N/A,FALSE,"Hovedark"}</definedName>
    <definedName name="Int_Copy" localSheetId="7">#REF!</definedName>
    <definedName name="Int_Copy">#REF!</definedName>
    <definedName name="Int_Paste" localSheetId="7">#REF!</definedName>
    <definedName name="Int_Paste">#REF!</definedName>
    <definedName name="Integrate">OFFSET('[13]All Suppliers'!$A$1,0,0,COUNTA('[13]All Suppliers'!$A:$A),COUNTA('[13]All Suppliers'!$1:$1))</definedName>
    <definedName name="Interconnection_Fee">[27]Results!$K$8</definedName>
    <definedName name="interpower" localSheetId="7">#REF!</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[11]Sens!$D$112</definedName>
    <definedName name="IRR_without_management_fee">[11]Sens!$D$118</definedName>
    <definedName name="IsColHidden" hidden="1">FALSE</definedName>
    <definedName name="IsLTMColHidden" hidden="1">FALSE</definedName>
    <definedName name="j" localSheetId="7" hidden="1">{#N/A,#N/A,FALSE,"FRPRD"}</definedName>
    <definedName name="j" hidden="1">{#N/A,#N/A,FALSE,"FRPRD"}</definedName>
    <definedName name="jc" localSheetId="7" hidden="1">{#N/A,#N/A,FALSE,"FRPRD"}</definedName>
    <definedName name="jc" hidden="1">{#N/A,#N/A,FALSE,"FRPRD"}</definedName>
    <definedName name="jhc" localSheetId="7" hidden="1">{#N/A,#N/A,FALSE,"F-YLDS";#N/A,#N/A,FALSE,"ASP";#N/A,#N/A,FALSE,"FRPRD"}</definedName>
    <definedName name="jhc" hidden="1">{#N/A,#N/A,FALSE,"F-YLDS";#N/A,#N/A,FALSE,"ASP";#N/A,#N/A,FALSE,"FRPRD"}</definedName>
    <definedName name="jhjkk78" localSheetId="7" hidden="1">{#N/A,#N/A,FALSE,"Table of Contents";#N/A,#N/A,FALSE,"Overview";#N/A,#N/A,FALSE,"Data"}</definedName>
    <definedName name="jhjkk78" hidden="1">{#N/A,#N/A,FALSE,"Table of Contents";#N/A,#N/A,FALSE,"Overview";#N/A,#N/A,FALSE,"Data"}</definedName>
    <definedName name="jjj" localSheetId="7" hidden="1">{"IS",#N/A,FALSE,"IS";"RPTIS",#N/A,FALSE,"RPTIS";"STATS",#N/A,FALSE,"STATS";"CELL",#N/A,FALSE,"CELL";"BS",#N/A,FALSE,"BS"}</definedName>
    <definedName name="jjj" hidden="1">{"IS",#N/A,FALSE,"IS";"RPTIS",#N/A,FALSE,"RPTIS";"STATS",#N/A,FALSE,"STATS";"CELL",#N/A,FALSE,"CELL";"BS",#N/A,FALSE,"BS"}</definedName>
    <definedName name="jjjj"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localSheetId="7" hidden="1">{#N/A,#N/A,FALSE,"FRPRD"}</definedName>
    <definedName name="jk" hidden="1">{#N/A,#N/A,FALSE,"FRPRD"}</definedName>
    <definedName name="k" localSheetId="7" hidden="1">{#N/A,#N/A,FALSE,"FRPRD"}</definedName>
    <definedName name="k" hidden="1">{#N/A,#N/A,FALSE,"FRPRD"}</definedName>
    <definedName name="k_inverter_com">'[6]Learning curve parameters'!$B$18</definedName>
    <definedName name="k_inverter_res">'[6]Learning curve parameters'!$B$27</definedName>
    <definedName name="k_inverter_uti">'[6]Learning curve parameters'!$B$9</definedName>
    <definedName name="k_other_com" localSheetId="7">'[6]Learning curve parameters'!#REF!</definedName>
    <definedName name="k_other_com">'[6]Learning curve parameters'!#REF!</definedName>
    <definedName name="k_other_uti" localSheetId="7">'[6]Learning curve parameters'!#REF!</definedName>
    <definedName name="k_other_uti">'[6]Learning curve parameters'!#REF!</definedName>
    <definedName name="K2_WBEVMODE" hidden="1">-1</definedName>
    <definedName name="kjk7i" localSheetId="7" hidden="1">{#N/A,#N/A,FALSE,"Table of Contents";#N/A,#N/A,FALSE,"Overview";#N/A,#N/A,FALSE,"Data"}</definedName>
    <definedName name="kjk7i" hidden="1">{#N/A,#N/A,FALSE,"Table of Contents";#N/A,#N/A,FALSE,"Overview";#N/A,#N/A,FALSE,"Data"}</definedName>
    <definedName name="KKK" localSheetId="7" hidden="1">{#N/A,#N/A,FALSE,"Assessment";#N/A,#N/A,FALSE,"Staffing";#N/A,#N/A,FALSE,"Hires";#N/A,#N/A,FALSE,"Assumptions"}</definedName>
    <definedName name="KKK" hidden="1">{#N/A,#N/A,FALSE,"Assessment";#N/A,#N/A,FALSE,"Staffing";#N/A,#N/A,FALSE,"Hires";#N/A,#N/A,FALSE,"Assumptions"}</definedName>
    <definedName name="kkkk" localSheetId="7" hidden="1">{"coverall",#N/A,FALSE,"Definitions";"cover1",#N/A,FALSE,"Definitions";"cover2",#N/A,FALSE,"Definitions";"cover3",#N/A,FALSE,"Definitions";"cover4",#N/A,FALSE,"Definitions";"cover5",#N/A,FALSE,"Definitions";"blank",#N/A,FALSE,"Definitions"}</definedName>
    <definedName name="kkkk" hidden="1">{"coverall",#N/A,FALSE,"Definitions";"cover1",#N/A,FALSE,"Definitions";"cover2",#N/A,FALSE,"Definitions";"cover3",#N/A,FALSE,"Definitions";"cover4",#N/A,FALSE,"Definitions";"cover5",#N/A,FALSE,"Definitions";"blank",#N/A,FALSE,"Definitions"}</definedName>
    <definedName name="l" localSheetId="7" hidden="1">{#N/A,#N/A,TRUE,"Allacciamenti 5 anni";#N/A,#N/A,TRUE,"Carico 5 anni";#N/A,#N/A,TRUE,"Qualità a) 5 anni";#N/A,#N/A,TRUE,"Qualità b) 5 anni";#N/A,#N/A,TRUE,"Impatto ambientale 5 anni";#N/A,#N/A,TRUE,"Adeg. tecnico 5 anni"}</definedName>
    <definedName name="l" hidden="1">{#N/A,#N/A,TRUE,"Allacciamenti 5 anni";#N/A,#N/A,TRUE,"Carico 5 anni";#N/A,#N/A,TRUE,"Qualità a) 5 anni";#N/A,#N/A,TRUE,"Qualità b) 5 anni";#N/A,#N/A,TRUE,"Impatto ambientale 5 anni";#N/A,#N/A,TRUE,"Adeg. tecnico 5 anni"}</definedName>
    <definedName name="Last_Row" localSheetId="7">IF('Net carbon removals'!Values_Entered,Header_Row+'Net carbon removals'!Number_of_Payments,Header_Row)</definedName>
    <definedName name="Last_Row">IF(Values_Entered,Header_Row+Number_of_Payments,Header_Row)</definedName>
    <definedName name="LC_Copy" localSheetId="7">#REF!</definedName>
    <definedName name="LC_Copy">#REF!</definedName>
    <definedName name="LC_Paste" localSheetId="7">#REF!</definedName>
    <definedName name="LC_Paste">#REF!</definedName>
    <definedName name="Leverage">[27]Sens!$C$25</definedName>
    <definedName name="lffml98" localSheetId="7" hidden="1">{#N/A,#N/A,FALSE,"Table of Contents";#N/A,#N/A,FALSE,"Overview";#N/A,#N/A,FALSE,"Data"}</definedName>
    <definedName name="lffml98" hidden="1">{#N/A,#N/A,FALSE,"Table of Contents";#N/A,#N/A,FALSE,"Overview";#N/A,#N/A,FALSE,"Data"}</definedName>
    <definedName name="lhjku78" localSheetId="7" hidden="1">{#N/A,#N/A,FALSE,"Table of Contents";#N/A,#N/A,FALSE,"Overview";#N/A,#N/A,FALSE,"Data"}</definedName>
    <definedName name="lhjku78" hidden="1">{#N/A,#N/A,FALSE,"Table of Contents";#N/A,#N/A,FALSE,"Overview";#N/A,#N/A,FALSE,"Data"}</definedName>
    <definedName name="lifetime">[6]LCOE!$C$7</definedName>
    <definedName name="Limit">[28]Inputs!$J$5</definedName>
    <definedName name="LionDataSheetRange">'[29]ELSA - Data Sheet'!$A$1:$AA$53,'[29]ELSA - Data Sheet'!$AB$57:$BA$100,'[29]ELSA - Data Sheet'!$BB$101:$CD$155</definedName>
    <definedName name="ListOffset" hidden="1">1</definedName>
    <definedName name="liyugt" localSheetId="7" hidden="1">{"Side 1",#N/A,FALSE,"Hovedark";"Valuation",#N/A,FALSE,"Valuation";"Side 2",#N/A,FALSE,"Hovedark";"Cash Flow",#N/A,FALSE,"Hovedark";"Bidrag",#N/A,FALSE,"Bidrag"}</definedName>
    <definedName name="liyugt" hidden="1">{"Side 1",#N/A,FALSE,"Hovedark";"Valuation",#N/A,FALSE,"Valuation";"Side 2",#N/A,FALSE,"Hovedark";"Cash Flow",#N/A,FALSE,"Hovedark";"Bidrag",#N/A,FALSE,"Bidrag"}</definedName>
    <definedName name="lll" localSheetId="7" hidden="1">{"Area1",#N/A,TRUE,"Obiettivo";"Area2",#N/A,TRUE,"Dati per Direzione"}</definedName>
    <definedName name="lll" hidden="1">{"Area1",#N/A,TRUE,"Obiettivo";"Area2",#N/A,TRUE,"Dati per Direzione"}</definedName>
    <definedName name="lllf" localSheetId="7" hidden="1">{#N/A,#N/A,FALSE,"ORIX CSC"}</definedName>
    <definedName name="lllf" hidden="1">{#N/A,#N/A,FALSE,"ORIX CSC"}</definedName>
    <definedName name="lllllq" localSheetId="7"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localSheetId="7" hidden="1">{#N/A,#N/A,FALSE,"Table of Contents";#N/A,#N/A,FALSE,"Overview";#N/A,#N/A,FALSE,"Data"}</definedName>
    <definedName name="luhdbv85645" hidden="1">{#N/A,#N/A,FALSE,"Table of Contents";#N/A,#N/A,FALSE,"Overview";#N/A,#N/A,FALSE,"Data"}</definedName>
    <definedName name="m" localSheetId="7" hidden="1">{#N/A,#N/A,FALSE,"F-YLDS";#N/A,#N/A,FALSE,"ASP";#N/A,#N/A,FALSE,"FRPRD"}</definedName>
    <definedName name="m" hidden="1">{#N/A,#N/A,FALSE,"F-YLDS";#N/A,#N/A,FALSE,"ASP";#N/A,#N/A,FALSE,"FRPRD"}</definedName>
    <definedName name="MACROS" localSheetId="7">#REF!</definedName>
    <definedName name="MACROS">#REF!</definedName>
    <definedName name="maggio" localSheetId="7" hidden="1">{"Area1",#N/A,TRUE,"Obiettivo";"Area2",#N/A,TRUE,"Dati per Direzione"}</definedName>
    <definedName name="maggio" hidden="1">{"Area1",#N/A,TRUE,"Obiettivo";"Area2",#N/A,TRUE,"Dati per Direzione"}</definedName>
    <definedName name="Mensile1" localSheetId="7">#REF!</definedName>
    <definedName name="Mensile1">#REF!</definedName>
    <definedName name="Mensile2" localSheetId="7">#REF!</definedName>
    <definedName name="Mensile2">#REF!</definedName>
    <definedName name="mercato" localSheetId="7">#REF!</definedName>
    <definedName name="mercato">#REF!</definedName>
    <definedName name="MESEEEE" localSheetId="7">[0]!Foglio1</definedName>
    <definedName name="MESEEEE">[0]!Foglio1</definedName>
    <definedName name="Min_DSCR_Value">[27]Sens!$C$71</definedName>
    <definedName name="Min_Tesoreria">10</definedName>
    <definedName name="Minimum_Equity_Ratio">'[5]Uses and Funds'!$L$19</definedName>
    <definedName name="MJJ" localSheetId="7" hidden="1">{"Area1",#N/A,TRUE,"Obiettivo";"Area2",#N/A,TRUE,"Dati per Direzione"}</definedName>
    <definedName name="MJJ" hidden="1">{"Area1",#N/A,TRUE,"Obiettivo";"Area2",#N/A,TRUE,"Dati per Direzione"}</definedName>
    <definedName name="mm" localSheetId="7">OFFSET(Full_Print,0,0,xx)</definedName>
    <definedName name="mm">OFFSET(Full_Print,0,0,xx)</definedName>
    <definedName name="mmmm" localSheetId="7" hidden="1">{#N/A,#N/A,TRUE,"Allacciamenti 5 anni";#N/A,#N/A,TRUE,"Carico 5 anni";#N/A,#N/A,TRUE,"Qualità a) 5 anni";#N/A,#N/A,TRUE,"Qualità b) 5 anni";#N/A,#N/A,TRUE,"Impatto ambientale 5 anni";#N/A,#N/A,TRUE,"Adeg. tecnico 5 anni"}</definedName>
    <definedName name="mmmm" hidden="1">{#N/A,#N/A,TRUE,"Allacciamenti 5 anni";#N/A,#N/A,TRUE,"Carico 5 anni";#N/A,#N/A,TRUE,"Qualità a) 5 anni";#N/A,#N/A,TRUE,"Qualità b) 5 anni";#N/A,#N/A,TRUE,"Impatto ambientale 5 anni";#N/A,#N/A,TRUE,"Adeg. tecnico 5 anni"}</definedName>
    <definedName name="Model_Startdate">[21]Input!$H$14</definedName>
    <definedName name="Module">OFFSET('[13]Module Suppliers'!$A$1,0,0,COUNTA('[13]Module Suppliers'!$A:$A),COUNTA('[13]Module Suppliers'!$1:$1))</definedName>
    <definedName name="Module_LOC">OFFSET('[13]Module Suppliers - LOC'!$A$1,0,0,COUNTA('[13]Module Suppliers - LOC'!$A:$A),COUNTA('[13]Module Suppliers - LOC'!$1:$1))</definedName>
    <definedName name="Monito">'[19]Stampa di controllo_AC'!$A$1:$AZ$28</definedName>
    <definedName name="Motorola_Label_2" hidden="1">[14]GSChartLabels!$C$1:$C$7</definedName>
    <definedName name="msarrrr" localSheetId="7" hidden="1">{#N/A,#N/A,TRUE,"Allacciamenti 5 anni";#N/A,#N/A,TRUE,"Carico 5 anni";#N/A,#N/A,TRUE,"Qualità a) 5 anni";#N/A,#N/A,TRUE,"Qualità b) 5 anni";#N/A,#N/A,TRUE,"Impatto ambientale 5 anni";#N/A,#N/A,TRUE,"Adeg. tecnico 5 anni"}</definedName>
    <definedName name="msarrrr" hidden="1">{#N/A,#N/A,TRUE,"Allacciamenti 5 anni";#N/A,#N/A,TRUE,"Carico 5 anni";#N/A,#N/A,TRUE,"Qualità a) 5 anni";#N/A,#N/A,TRUE,"Qualità b) 5 anni";#N/A,#N/A,TRUE,"Impatto ambientale 5 anni";#N/A,#N/A,TRUE,"Adeg. tecnico 5 anni"}</definedName>
    <definedName name="myDialog">"dial"</definedName>
    <definedName name="MyList">'CC credit_Overview'!$A$41</definedName>
    <definedName name="n" localSheetId="7" hidden="1">{#N/A,#N/A,TRUE,"Allacciamenti 5 anni";#N/A,#N/A,TRUE,"Carico 5 anni";#N/A,#N/A,TRUE,"Qualità a) 5 anni";#N/A,#N/A,TRUE,"Qualità b) 5 anni";#N/A,#N/A,TRUE,"Impatto ambientale 5 anni";#N/A,#N/A,TRUE,"Adeg. tecnico 5 anni"}</definedName>
    <definedName name="n" hidden="1">{#N/A,#N/A,TRUE,"Allacciamenti 5 anni";#N/A,#N/A,TRUE,"Carico 5 anni";#N/A,#N/A,TRUE,"Qualità a) 5 anni";#N/A,#N/A,TRUE,"Qualità b) 5 anni";#N/A,#N/A,TRUE,"Impatto ambientale 5 anni";#N/A,#N/A,TRUE,"Adeg. tecnico 5 anni"}</definedName>
    <definedName name="names">#N/A</definedName>
    <definedName name="newbel" localSheetId="7" hidden="1">{"IS",#N/A,FALSE,"IS";"RPTIS",#N/A,FALSE,"RPTIS";"STATS",#N/A,FALSE,"STATS";"CELL",#N/A,FALSE,"CELL";"BS",#N/A,FALSE,"BS"}</definedName>
    <definedName name="newbel" hidden="1">{"IS",#N/A,FALSE,"IS";"RPTIS",#N/A,FALSE,"RPTIS";"STATS",#N/A,FALSE,"STATS";"CELL",#N/A,FALSE,"CELL";"BS",#N/A,FALSE,"BS"}</definedName>
    <definedName name="NewMatrix" localSheetId="7">#REF!</definedName>
    <definedName name="NewMatrix">#REF!</definedName>
    <definedName name="NEWwrn.ALL" localSheetId="7" hidden="1">{#N/A,#N/A,FALSE,"DCF";#N/A,#N/A,FALSE,"WACC";#N/A,#N/A,FALSE,"Sales_EBIT";#N/A,#N/A,FALSE,"Capex_Depreciation";#N/A,#N/A,FALSE,"WC";#N/A,#N/A,FALSE,"Interest";#N/A,#N/A,FALSE,"Assumptions"}</definedName>
    <definedName name="NEWwrn.ALL" hidden="1">{#N/A,#N/A,FALSE,"DCF";#N/A,#N/A,FALSE,"WACC";#N/A,#N/A,FALSE,"Sales_EBIT";#N/A,#N/A,FALSE,"Capex_Depreciation";#N/A,#N/A,FALSE,"WC";#N/A,#N/A,FALSE,"Interest";#N/A,#N/A,FALSE,"Assumptions"}</definedName>
    <definedName name="NEWwrn.ALL.Ge" localSheetId="7"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localSheetId="7"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localSheetId="7" hidden="1">{#N/A,#N/A,TRUE,"Allacciamenti 5 anni";#N/A,#N/A,TRUE,"Carico 5 anni";#N/A,#N/A,TRUE,"Qualità a) 5 anni";#N/A,#N/A,TRUE,"Qualità b) 5 anni";#N/A,#N/A,TRUE,"Impatto ambientale 5 anni";#N/A,#N/A,TRUE,"Adeg. tecnico 5 anni"}</definedName>
    <definedName name="nn" hidden="1">{#N/A,#N/A,TRUE,"Allacciamenti 5 anni";#N/A,#N/A,TRUE,"Carico 5 anni";#N/A,#N/A,TRUE,"Qualità a) 5 anni";#N/A,#N/A,TRUE,"Qualità b) 5 anni";#N/A,#N/A,TRUE,"Impatto ambientale 5 anni";#N/A,#N/A,TRUE,"Adeg. tecnico 5 anni"}</definedName>
    <definedName name="nnnn" localSheetId="7"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[30]References!$C$50</definedName>
    <definedName name="Nota1" localSheetId="7">#REF!</definedName>
    <definedName name="Nota1">#REF!</definedName>
    <definedName name="Nota3" localSheetId="7">#REF!</definedName>
    <definedName name="Nota3">#REF!</definedName>
    <definedName name="NPV">[11]Sens!$D$123</definedName>
    <definedName name="Number_of_Payments" localSheetId="7">MATCH(0.01,End_Bal,-1)+1</definedName>
    <definedName name="Number_of_Payments">MATCH(0.01,End_Bal,-1)+1</definedName>
    <definedName name="Nuova_Griffe_1" localSheetId="7">#REF!</definedName>
    <definedName name="Nuova_Griffe_1">#REF!</definedName>
    <definedName name="Nuova_Griffe_1__Estero" localSheetId="7">#REF!</definedName>
    <definedName name="Nuova_Griffe_1__Estero">#REF!</definedName>
    <definedName name="Nuova_Griffe_1__Italia" localSheetId="7">#REF!</definedName>
    <definedName name="Nuova_Griffe_1__Italia">#REF!</definedName>
    <definedName name="Nuova_Griffe_2">#REF!</definedName>
    <definedName name="Nuova_Griffe_2__Estero">#REF!</definedName>
    <definedName name="Nuova_Griffe_2_Italia">#REF!</definedName>
    <definedName name="o" localSheetId="7" hidden="1">{#N/A,#N/A,FALSE,"FRPRD"}</definedName>
    <definedName name="o" hidden="1">{#N/A,#N/A,FALSE,"FRPRD"}</definedName>
    <definedName name="OFA" localSheetId="7">#REF!</definedName>
    <definedName name="OFA">#REF!</definedName>
    <definedName name="oh" localSheetId="7" hidden="1">{"Area1",#N/A,TRUE,"Obiettivo";"Area2",#N/A,TRUE,"Dati per Direzione"}</definedName>
    <definedName name="oh" hidden="1">{"Area1",#N/A,TRUE,"Obiettivo";"Area2",#N/A,TRUE,"Dati per Direzione"}</definedName>
    <definedName name="ol" localSheetId="7" hidden="1">{#N/A,#N/A,FALSE,"F-YLDS";#N/A,#N/A,FALSE,"ASP";#N/A,#N/A,FALSE,"FRPRD"}</definedName>
    <definedName name="ol" hidden="1">{#N/A,#N/A,FALSE,"F-YLDS";#N/A,#N/A,FALSE,"ASP";#N/A,#N/A,FALSE,"FRPRD"}</definedName>
    <definedName name="OM">[6]LCOE!$C$8</definedName>
    <definedName name="ooo" localSheetId="7" hidden="1">{#N/A,#N/A,TRUE,"Allacciamenti 5 anni";#N/A,#N/A,TRUE,"Carico 5 anni";#N/A,#N/A,TRUE,"Qualità a) 5 anni";#N/A,#N/A,TRUE,"Qualità b) 5 anni";#N/A,#N/A,TRUE,"Impatto ambientale 5 anni";#N/A,#N/A,TRUE,"Adeg. tecnico 5 anni"}</definedName>
    <definedName name="ooo" hidden="1">{#N/A,#N/A,TRUE,"Allacciamenti 5 anni";#N/A,#N/A,TRUE,"Carico 5 anni";#N/A,#N/A,TRUE,"Qualità a) 5 anni";#N/A,#N/A,TRUE,"Qualità b) 5 anni";#N/A,#N/A,TRUE,"Impatto ambientale 5 anni";#N/A,#N/A,TRUE,"Adeg. tecnico 5 anni"}</definedName>
    <definedName name="Operai" localSheetId="7">#REF!</definedName>
    <definedName name="Operai">#REF!</definedName>
    <definedName name="Operai1997">[19]Operai_Anno_Precedente!$B$1:$BK$224</definedName>
    <definedName name="Operation">[21]Operation!$J$41:$CE$41</definedName>
    <definedName name="Option_A_0_B_1">[31]About!$B$87</definedName>
    <definedName name="OutputEV">[32]Output!$H$18,[32]Output!$H$50:$H$51</definedName>
    <definedName name="OutputMarketCap">[32]Output!$G$18,[32]Output!$G$50:$G$51</definedName>
    <definedName name="p" localSheetId="7" hidden="1">{#N/A,#N/A,FALSE,"FRPRD"}</definedName>
    <definedName name="p" hidden="1">{#N/A,#N/A,FALSE,"FRPRD"}</definedName>
    <definedName name="P2_LAT" localSheetId="7" hidden="1">{#N/A,#N/A,TRUE,"Allacciamenti 5 anni";#N/A,#N/A,TRUE,"Carico 5 anni";#N/A,#N/A,TRUE,"Qualità a) 5 anni";#N/A,#N/A,TRUE,"Qualità b) 5 anni";#N/A,#N/A,TRUE,"Impatto ambientale 5 anni";#N/A,#N/A,TRUE,"Adeg. tecnico 5 anni"}</definedName>
    <definedName name="P2_LAT" hidden="1">{#N/A,#N/A,TRUE,"Allacciamenti 5 anni";#N/A,#N/A,TRUE,"Carico 5 anni";#N/A,#N/A,TRUE,"Qualità a) 5 anni";#N/A,#N/A,TRUE,"Qualità b) 5 anni";#N/A,#N/A,TRUE,"Impatto ambientale 5 anni";#N/A,#N/A,TRUE,"Adeg. tecnico 5 anni"}</definedName>
    <definedName name="Payment_Date" localSheetId="7">DATE(YEAR(Loan_Start),MONTH(Loan_Start)+Payment_Number,DAY(Loan_Start))</definedName>
    <definedName name="Payment_Date">DATE(YEAR(Loan_Start),MONTH(Loan_Start)+Payment_Number,DAY(Loan_Start))</definedName>
    <definedName name="Payment_Needed">"Pagamento richiesto"</definedName>
    <definedName name="Periodo">[19]Tabella_Intestazione!$A$2:$J$26</definedName>
    <definedName name="Peso_Agr">[33]database!$X$91</definedName>
    <definedName name="Peso_Centro">'[33]aree geogr'!$S$116</definedName>
    <definedName name="Peso_Costr">[33]database!$X$92</definedName>
    <definedName name="Peso_domestico">[33]database!$X$90</definedName>
    <definedName name="Peso_industria">[33]database!$X$88</definedName>
    <definedName name="Peso_Nord_EST">'[33]aree geogr'!$S$115</definedName>
    <definedName name="Peso_Nord_Ovest">'[33]aree geogr'!$S$114</definedName>
    <definedName name="Peso_servizi">[33]database!$X$89</definedName>
    <definedName name="Peso_Sud">'[33]aree geogr'!$S$117</definedName>
    <definedName name="pipp1" localSheetId="7" hidden="1">{#N/A,#N/A,TRUE,"Allacciamenti 5 anni";#N/A,#N/A,TRUE,"Carico 5 anni";#N/A,#N/A,TRUE,"Qualità a) 5 anni";#N/A,#N/A,TRUE,"Qualità b) 5 anni";#N/A,#N/A,TRUE,"Impatto ambientale 5 anni";#N/A,#N/A,TRUE,"Adeg. tecnico 5 anni"}</definedName>
    <definedName name="pipp1" hidden="1">{#N/A,#N/A,TRUE,"Allacciamenti 5 anni";#N/A,#N/A,TRUE,"Carico 5 anni";#N/A,#N/A,TRUE,"Qualità a) 5 anni";#N/A,#N/A,TRUE,"Qualità b) 5 anni";#N/A,#N/A,TRUE,"Impatto ambientale 5 anni";#N/A,#N/A,TRUE,"Adeg. tecnico 5 anni"}</definedName>
    <definedName name="pippo" localSheetId="7">[0]!Foglio1</definedName>
    <definedName name="pippo">[0]!Foglio1</definedName>
    <definedName name="PIPPO1" localSheetId="7" hidden="1">{#N/A,#N/A,TRUE,"Allacciamenti 5 anni";#N/A,#N/A,TRUE,"Carico 5 anni";#N/A,#N/A,TRUE,"Qualità a) 5 anni";#N/A,#N/A,TRUE,"Qualità b) 5 anni";#N/A,#N/A,TRUE,"Impatto ambientale 5 anni";#N/A,#N/A,TRUE,"Adeg. tecnico 5 anni"}</definedName>
    <definedName name="PIPPO1" hidden="1">{#N/A,#N/A,TRUE,"Allacciamenti 5 anni";#N/A,#N/A,TRUE,"Carico 5 anni";#N/A,#N/A,TRUE,"Qualità a) 5 anni";#N/A,#N/A,TRUE,"Qualità b) 5 anni";#N/A,#N/A,TRUE,"Impatto ambientale 5 anni";#N/A,#N/A,TRUE,"Adeg. tecnico 5 anni"}</definedName>
    <definedName name="pl" localSheetId="7" hidden="1">{#N/A,#N/A,FALSE,"FRPRD"}</definedName>
    <definedName name="pl" hidden="1">{#N/A,#N/A,FALSE,"FRPRD"}</definedName>
    <definedName name="poi" localSheetId="7" hidden="1">{"Area1",#N/A,TRUE,"Obiettivo";"Area2",#N/A,TRUE,"Dati per Direzione"}</definedName>
    <definedName name="poi" hidden="1">{"Area1",#N/A,TRUE,"Obiettivo";"Area2",#N/A,TRUE,"Dati per Direzione"}</definedName>
    <definedName name="Poly">OFFSET('[34]Poly Suppliers'!$A$1,0,0,COUNTA('[34]Poly Suppliers'!$A:$A),COUNTA('[34]Poly Suppliers'!$1:$1))</definedName>
    <definedName name="Poly_LOC">OFFSET('[34]Poly Suppliers - LOC'!$A$1,0,0,COUNTA('[34]Poly Suppliers - LOC'!$A:$A),COUNTA('[34]Poly Suppliers - LOC'!$1:$1))</definedName>
    <definedName name="polysilicon">OFFSET([35]VBA!$K$19, 0, 0, [35]VBA!$C$17)</definedName>
    <definedName name="por" localSheetId="7" hidden="1">{#N/A,#N/A,TRUE,"Assumptions";#N/A,#N/A,TRUE,"Op Projection";#N/A,#N/A,TRUE,"Capital";#N/A,#N/A,TRUE,"Income";#N/A,#N/A,TRUE,"Balance";#N/A,#N/A,TRUE,"Sources&amp;Uses"}</definedName>
    <definedName name="por" hidden="1">{#N/A,#N/A,TRUE,"Assumptions";#N/A,#N/A,TRUE,"Op Projection";#N/A,#N/A,TRUE,"Capital";#N/A,#N/A,TRUE,"Income";#N/A,#N/A,TRUE,"Balance";#N/A,#N/A,TRUE,"Sources&amp;Uses"}</definedName>
    <definedName name="pox" localSheetId="7" hidden="1">{"Area1",#N/A,TRUE,"Obiettivo";"Area2",#N/A,TRUE,"Dati per Direzione"}</definedName>
    <definedName name="pox" hidden="1">{"Area1",#N/A,TRUE,"Obiettivo";"Area2",#N/A,TRUE,"Dati per Direzione"}</definedName>
    <definedName name="pp" localSheetId="7" hidden="1">{#N/A,#N/A,TRUE,"Allacciamenti 5 anni";#N/A,#N/A,TRUE,"Carico 5 anni";#N/A,#N/A,TRUE,"Qualità a) 5 anni";#N/A,#N/A,TRUE,"Qualità b) 5 anni";#N/A,#N/A,TRUE,"Impatto ambientale 5 anni";#N/A,#N/A,TRUE,"Adeg. tecnico 5 anni"}</definedName>
    <definedName name="pp" hidden="1">{#N/A,#N/A,TRUE,"Allacciamenti 5 anni";#N/A,#N/A,TRUE,"Carico 5 anni";#N/A,#N/A,TRUE,"Qualità a) 5 anni";#N/A,#N/A,TRUE,"Qualità b) 5 anni";#N/A,#N/A,TRUE,"Impatto ambientale 5 anni";#N/A,#N/A,TRUE,"Adeg. tecnico 5 anni"}</definedName>
    <definedName name="ppp" localSheetId="7"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localSheetId="7" hidden="1">{"mgmt forecast",#N/A,FALSE,"Mgmt Forecast";"dcf table",#N/A,FALSE,"Mgmt Forecast";"sensitivity",#N/A,FALSE,"Mgmt Forecast";"table inputs",#N/A,FALSE,"Mgmt Forecast";"calculations",#N/A,FALSE,"Mgmt Forecast"}</definedName>
    <definedName name="ppppppp" hidden="1">{"mgmt forecast",#N/A,FALSE,"Mgmt Forecast";"dcf table",#N/A,FALSE,"Mgmt Forecast";"sensitivity",#N/A,FALSE,"Mgmt Forecast";"table inputs",#N/A,FALSE,"Mgmt Forecast";"calculations",#N/A,FALSE,"Mgmt Forecast"}</definedName>
    <definedName name="PRECL_01">'[2]CONS n | PRECL n'!$F$1:$AZ$2500</definedName>
    <definedName name="Price">[22]Valuation!$D$26</definedName>
    <definedName name="Principal_copy" localSheetId="7">#REF!</definedName>
    <definedName name="Principal_copy">#REF!</definedName>
    <definedName name="Principal_Error" localSheetId="7">#REF!</definedName>
    <definedName name="Principal_Error">#REF!</definedName>
    <definedName name="Principal_paste" localSheetId="7">#REF!</definedName>
    <definedName name="Principal_paste">#REF!</definedName>
    <definedName name="Print_Area_Reset" localSheetId="7">OFFSET(Full_Print,0,0,'Net carbon removals'!Last_Row)</definedName>
    <definedName name="Print_Area_Reset">OFFSET(Full_Print,0,0,Last_Row)</definedName>
    <definedName name="PrintAll.PrintAll">[36]!PrintAll.PrintAll</definedName>
    <definedName name="PrintAppendix">'[3]Business Plan'!$A$1:$M$52,'[3]Business Plan'!$A$55:$M$107,'[3]Business Plan'!$A$119:$M$119,'[3]Business Plan'!$A$241:$M$297</definedName>
    <definedName name="pro" localSheetId="7">#REF!</definedName>
    <definedName name="pro">#REF!</definedName>
    <definedName name="PROGETTI" localSheetId="7" hidden="1">{"Area1",#N/A,TRUE,"Obiettivo";"Area2",#N/A,TRUE,"Dati per Direzione"}</definedName>
    <definedName name="PROGETTI" hidden="1">{"Area1",#N/A,TRUE,"Obiettivo";"Area2",#N/A,TRUE,"Dati per Direzione"}</definedName>
    <definedName name="Project_Name">[11]Inputs!$C$8</definedName>
    <definedName name="Projects">[37]Revenues!$A$2:$A$7</definedName>
    <definedName name="prop_comm">'[6]Learning curve parameters'!$C$21</definedName>
    <definedName name="prop_resi">'[6]Learning curve parameters'!$C$30</definedName>
    <definedName name="prop_uti">'[6]Learning curve parameters'!$C$12</definedName>
    <definedName name="pvgrowth2012" localSheetId="7">'[6]System cost master'!#REF!</definedName>
    <definedName name="pvgrowth2012">'[6]System cost master'!#REF!</definedName>
    <definedName name="pvgrowth2017" localSheetId="7">'[6]System cost master'!#REF!</definedName>
    <definedName name="pvgrowth2017">'[6]System cost master'!#REF!</definedName>
    <definedName name="pvgrowth2020" localSheetId="7">'[6]System cost master'!#REF!</definedName>
    <definedName name="pvgrowth2020">'[6]System cost master'!#REF!</definedName>
    <definedName name="PVTYPE" localSheetId="7">'[38]Anglo American'!#REF!</definedName>
    <definedName name="PVTYPE">'[38]Anglo American'!#REF!</definedName>
    <definedName name="Pxx_for_sculpting">[11]Inputs!$I$129</definedName>
    <definedName name="q" localSheetId="7" hidden="1">{#N/A,#N/A,FALSE,"FRPRD"}</definedName>
    <definedName name="q" hidden="1">{#N/A,#N/A,FALSE,"FRPRD"}</definedName>
    <definedName name="qa" localSheetId="7" hidden="1">{#N/A,#N/A,FALSE,"FRPRD"}</definedName>
    <definedName name="qa" hidden="1">{#N/A,#N/A,FALSE,"FRPRD"}</definedName>
    <definedName name="qqqqq"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 localSheetId="7">#REF!</definedName>
    <definedName name="Quadri">#REF!</definedName>
    <definedName name="Quadri1997">[19]Quadri_Anno_Precedente!$B$1:$BK$224</definedName>
    <definedName name="question" localSheetId="7" hidden="1">{#N/A,#N/A,TRUE,"Assumptions";#N/A,#N/A,TRUE,"Op Projection";#N/A,#N/A,TRUE,"Capital";#N/A,#N/A,TRUE,"Income";#N/A,#N/A,TRUE,"Balance";#N/A,#N/A,TRUE,"Sources&amp;Uses"}</definedName>
    <definedName name="question" hidden="1">{#N/A,#N/A,TRUE,"Assumptions";#N/A,#N/A,TRUE,"Op Projection";#N/A,#N/A,TRUE,"Capital";#N/A,#N/A,TRUE,"Income";#N/A,#N/A,TRUE,"Balance";#N/A,#N/A,TRUE,"Sources&amp;Uses"}</definedName>
    <definedName name="qw" localSheetId="7" hidden="1">{#N/A,#N/A,FALSE,"F-YLDS";#N/A,#N/A,FALSE,"ASP";#N/A,#N/A,FALSE,"FRPRD"}</definedName>
    <definedName name="qw" hidden="1">{#N/A,#N/A,FALSE,"F-YLDS";#N/A,#N/A,FALSE,"ASP";#N/A,#N/A,FALSE,"FRPRD"}</definedName>
    <definedName name="qwdcxa" localSheetId="7" hidden="1">{#N/A,#N/A,FALSE,"Report Print"}</definedName>
    <definedName name="qwdcxa" hidden="1">{#N/A,#N/A,FALSE,"Report Print"}</definedName>
    <definedName name="qwdqwdqwd" localSheetId="7" hidden="1">{#N/A,#N/A,TRUE,"Allacciamenti 5 anni";#N/A,#N/A,TRUE,"Carico 5 anni";#N/A,#N/A,TRUE,"Qualità a) 5 anni";#N/A,#N/A,TRUE,"Qualità b) 5 anni";#N/A,#N/A,TRUE,"Impatto ambientale 5 anni";#N/A,#N/A,TRUE,"Adeg. tecnico 5 anni"}</definedName>
    <definedName name="qwdqwdqwd" hidden="1">{#N/A,#N/A,TRUE,"Allacciamenti 5 anni";#N/A,#N/A,TRUE,"Carico 5 anni";#N/A,#N/A,TRUE,"Qualità a) 5 anni";#N/A,#N/A,TRUE,"Qualità b) 5 anni";#N/A,#N/A,TRUE,"Impatto ambientale 5 anni";#N/A,#N/A,TRUE,"Adeg. tecnico 5 anni"}</definedName>
    <definedName name="qwer" localSheetId="7" hidden="1">{#N/A,#N/A,TRUE,"Assumptions";#N/A,#N/A,TRUE,"Op Projection";#N/A,#N/A,TRUE,"Capital";#N/A,#N/A,TRUE,"Income";#N/A,#N/A,TRUE,"Balance";#N/A,#N/A,TRUE,"Sources&amp;Uses"}</definedName>
    <definedName name="qwer" hidden="1">{#N/A,#N/A,TRUE,"Assumptions";#N/A,#N/A,TRUE,"Op Projection";#N/A,#N/A,TRUE,"Capital";#N/A,#N/A,TRUE,"Income";#N/A,#N/A,TRUE,"Balance";#N/A,#N/A,TRUE,"Sources&amp;Uses"}</definedName>
    <definedName name="qwqqqq" localSheetId="7" hidden="1">{"IS",#N/A,FALSE,"IS";"RPTIS",#N/A,FALSE,"RPTIS";"STATS",#N/A,FALSE,"STATS";"BS",#N/A,FALSE,"BS"}</definedName>
    <definedName name="qwqqqq" hidden="1">{"IS",#N/A,FALSE,"IS";"RPTIS",#N/A,FALSE,"RPTIS";"STATS",#N/A,FALSE,"STATS";"BS",#N/A,FALSE,"BS"}</definedName>
    <definedName name="raffa" localSheetId="7" hidden="1">{#N/A,#N/A,TRUE,"Allacciamenti 5 anni";#N/A,#N/A,TRUE,"Carico 5 anni";#N/A,#N/A,TRUE,"Qualità a) 5 anni";#N/A,#N/A,TRUE,"Qualità b) 5 anni";#N/A,#N/A,TRUE,"Impatto ambientale 5 anni";#N/A,#N/A,TRUE,"Adeg. tecnico 5 anni"}</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[5]Operation!$J$960:$BM$960</definedName>
    <definedName name="Reimbursement_paste">[5]Operation!$J$961:$BM$961</definedName>
    <definedName name="Reimbursement_Period">[21]Operation!$J$285:$CE$285</definedName>
    <definedName name="ReplacementRates" localSheetId="7">#REF!</definedName>
    <definedName name="ReplacementRates">#REF!</definedName>
    <definedName name="ReplacementRatesChina" localSheetId="7">#REF!</definedName>
    <definedName name="ReplacementRatesChina">#REF!</definedName>
    <definedName name="reqwr" localSheetId="7" hidden="1">{"IS",#N/A,FALSE,"IS";"RPTIS",#N/A,FALSE,"RPTIS";"STATS",#N/A,FALSE,"STATS";"CELL",#N/A,FALSE,"CELL";"BS",#N/A,FALSE,"BS"}</definedName>
    <definedName name="reqwr" hidden="1">{"IS",#N/A,FALSE,"IS";"RPTIS",#N/A,FALSE,"RPTIS";"STATS",#N/A,FALSE,"STATS";"CELL",#N/A,FALSE,"CELL";"BS",#N/A,FALSE,"BS"}</definedName>
    <definedName name="resources" localSheetId="7" hidden="1">{#N/A,#N/A,FALSE,"Assessment";#N/A,#N/A,FALSE,"Staffing";#N/A,#N/A,FALSE,"Hires";#N/A,#N/A,FALSE,"Assumptions"}</definedName>
    <definedName name="resources" hidden="1">{#N/A,#N/A,FALSE,"Assessment";#N/A,#N/A,FALSE,"Staffing";#N/A,#N/A,FALSE,"Hires";#N/A,#N/A,FALSE,"Assumptions"}</definedName>
    <definedName name="REtrVarIMPCFL">'[19]RetrVar-Imp-CFL'!$E$1:$AY$102</definedName>
    <definedName name="REtrVarImpiegati">'[19]RetrVar-Impiegati'!$E$1:$AY$102</definedName>
    <definedName name="REtrVarOpeCFL">'[19]RetrVar-Op-CFL'!$E$1:$AY$102</definedName>
    <definedName name="REtrVarOperai">'[19]RetrVar-Operai'!$E$1:$AY$102</definedName>
    <definedName name="REtrVarQuadri">'[19]RetrVar-Quadri'!$E$1:$AY$102</definedName>
    <definedName name="rf" localSheetId="7" hidden="1">{#N/A,#N/A,FALSE,"F-YLDS";#N/A,#N/A,FALSE,"ASP";#N/A,#N/A,FALSE,"FRPRD"}</definedName>
    <definedName name="rf" hidden="1">{#N/A,#N/A,FALSE,"F-YLDS";#N/A,#N/A,FALSE,"ASP";#N/A,#N/A,FALSE,"FRPRD"}</definedName>
    <definedName name="rfree" localSheetId="7">#REF!</definedName>
    <definedName name="rfree">#REF!</definedName>
    <definedName name="rho" localSheetId="7">#REF!</definedName>
    <definedName name="rho">#REF!</definedName>
    <definedName name="RIC_LkWh" localSheetId="7">#REF!</definedName>
    <definedName name="RIC_LkWh">#REF!</definedName>
    <definedName name="rider2">'[39]EV Schedule'!$B$8:$B$39,'[39]EV Schedule'!$W$6:$W$39,'[39]EV Schedule'!$BB$6:$BC$39,'[39]EV Schedule'!$BE$4:$BN$39</definedName>
    <definedName name="riepilTotale">[19]RiepilogoTotale!$B$1:$Z$120</definedName>
    <definedName name="RiskCollectDistributionSamples">2</definedName>
    <definedName name="RiskCorrelationSheet" localSheetId="7">#REF!</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localSheetId="7" hidden="1">{"VISTA_1",#N/A,FALSE,"GRAFO"}</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OFFSET([40]Ref!$D$50, 0, 0, [40]Ref!$D$48)</definedName>
    <definedName name="rng_VBA_Formats">OFFSET([41]VBA!$K$21, 0, 0, [41]VBA!$C$19)</definedName>
    <definedName name="rng_VBA_LineStyles">OFFSET([41]VBA!$L$21, 0, 0, [41]VBA!$C$19)</definedName>
    <definedName name="rng_VBA_Names">OFFSET([41]VBA!$B$21:$I$21, 0, 0, [41]VBA!$C$19)</definedName>
    <definedName name="rome_2">'[39]EV Schedule'!$B$4:$B$29,'[39]EV Schedule'!$AA$4:$AI$29</definedName>
    <definedName name="Rounding" localSheetId="7">#REF!</definedName>
    <definedName name="Rounding">#REF!</definedName>
    <definedName name="rqrq" localSheetId="7" hidden="1">{"test2",#N/A,TRUE,"Prices"}</definedName>
    <definedName name="rqrq" hidden="1">{"test2",#N/A,TRUE,"Prices"}</definedName>
    <definedName name="rrr" localSheetId="7" hidden="1">{#N/A,#N/A,TRUE,"Allacciamenti 5 anni";#N/A,#N/A,TRUE,"Carico 5 anni";#N/A,#N/A,TRUE,"Qualità a) 5 anni";#N/A,#N/A,TRUE,"Qualità b) 5 anni";#N/A,#N/A,TRUE,"Impatto ambientale 5 anni";#N/A,#N/A,TRUE,"Adeg. tecnico 5 anni"}</definedName>
    <definedName name="rrr" hidden="1">{#N/A,#N/A,TRUE,"Allacciamenti 5 anni";#N/A,#N/A,TRUE,"Carico 5 anni";#N/A,#N/A,TRUE,"Qualità a) 5 anni";#N/A,#N/A,TRUE,"Qualità b) 5 anni";#N/A,#N/A,TRUE,"Impatto ambientale 5 anni";#N/A,#N/A,TRUE,"Adeg. tecnico 5 anni"}</definedName>
    <definedName name="rrrrr"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'[42]Fin Assum'!$F$417</definedName>
    <definedName name="sada" localSheetId="7" hidden="1">{#N/A,#N/A,TRUE,"Allacciamenti 5 anni";#N/A,#N/A,TRUE,"Carico 5 anni";#N/A,#N/A,TRUE,"Qualità a) 5 anni";#N/A,#N/A,TRUE,"Qualità b) 5 anni";#N/A,#N/A,TRUE,"Impatto ambientale 5 anni";#N/A,#N/A,TRUE,"Adeg. tecnico 5 anni"}</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localSheetId="7" hidden="1">{"Tariff Comparison",#N/A,FALSE,"Benchmarking";"Tariff Comparison 2",#N/A,FALSE,"Benchmarking";"Tariff Comparison 3",#N/A,FALSE,"Benchmarking"}</definedName>
    <definedName name="sas" hidden="1">{"Tariff Comparison",#N/A,FALSE,"Benchmarking";"Tariff Comparison 2",#N/A,FALSE,"Benchmarking";"Tariff Comparison 3",#N/A,FALSE,"Benchmarking"}</definedName>
    <definedName name="Scenarios">[5]Scenarios!$J$18:$V$18</definedName>
    <definedName name="sd" localSheetId="7" hidden="1">{#N/A,#N/A,FALSE,"F-YLDS";#N/A,#N/A,FALSE,"ASP";#N/A,#N/A,FALSE,"FRPRD"}</definedName>
    <definedName name="sd" hidden="1">{#N/A,#N/A,FALSE,"F-YLDS";#N/A,#N/A,FALSE,"ASP";#N/A,#N/A,FALSE,"FRPRD"}</definedName>
    <definedName name="sda" localSheetId="7" hidden="1">{"'Finale (2)'!$A$2:$C$3"}</definedName>
    <definedName name="sda" hidden="1">{"'Finale (2)'!$A$2:$C$3"}</definedName>
    <definedName name="sdfaslk"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localSheetId="7" hidden="1">{#N/A,#N/A,TRUE,"Allacciamenti 5 anni";#N/A,#N/A,TRUE,"Carico 5 anni";#N/A,#N/A,TRUE,"Qualità a) 5 anni";#N/A,#N/A,TRUE,"Qualità b) 5 anni";#N/A,#N/A,TRUE,"Impatto ambientale 5 anni";#N/A,#N/A,TRUE,"Adeg. tecnico 5 anni"}</definedName>
    <definedName name="sdsd" hidden="1">{#N/A,#N/A,TRUE,"Allacciamenti 5 anni";#N/A,#N/A,TRUE,"Carico 5 anni";#N/A,#N/A,TRUE,"Qualità a) 5 anni";#N/A,#N/A,TRUE,"Qualità b) 5 anni";#N/A,#N/A,TRUE,"Impatto ambientale 5 anni";#N/A,#N/A,TRUE,"Adeg. tecnico 5 anni"}</definedName>
    <definedName name="se" localSheetId="7" hidden="1">{#N/A,#N/A,FALSE,"A&amp;E";#N/A,#N/A,FALSE,"HighTop";#N/A,#N/A,FALSE,"JG";#N/A,#N/A,FALSE,"RI";#N/A,#N/A,FALSE,"woHT";#N/A,#N/A,FALSE,"woHT&amp;JG"}</definedName>
    <definedName name="se" hidden="1">{#N/A,#N/A,FALSE,"A&amp;E";#N/A,#N/A,FALSE,"HighTop";#N/A,#N/A,FALSE,"JG";#N/A,#N/A,FALSE,"RI";#N/A,#N/A,FALSE,"woHT";#N/A,#N/A,FALSE,"woHT&amp;JG"}</definedName>
    <definedName name="sencount" hidden="1">1</definedName>
    <definedName name="Senior_debt_drawdown_copy" localSheetId="7">#REF!</definedName>
    <definedName name="Senior_debt_drawdown_copy">#REF!</definedName>
    <definedName name="Senior_Debt_Drawdown_Copy_Values" localSheetId="7">#REF!</definedName>
    <definedName name="Senior_Debt_Drawdown_Copy_Values">#REF!</definedName>
    <definedName name="Senior_debt_drawdown_paste" localSheetId="7">#REF!</definedName>
    <definedName name="Senior_debt_drawdown_paste">#REF!</definedName>
    <definedName name="Senior_Debt_effective_repayments">#REF!</definedName>
    <definedName name="Senior_Debt_Repayment_Copy">#REF!</definedName>
    <definedName name="Senior_debt_repayment_copy_values">#REF!</definedName>
    <definedName name="Senior_Debt_Repayment_Paste">#REF!</definedName>
    <definedName name="Senior_debt_repayment_pasted_values">#REF!</definedName>
    <definedName name="Sesse2">#REF!</definedName>
    <definedName name="Set">" "</definedName>
    <definedName name="Sh_loan_check">[22]Calculations_!$E$42</definedName>
    <definedName name="Shareholders_loan">[5]Construction!$J$250:$EK$250</definedName>
    <definedName name="Shareholders_loan_paste">[5]Construction!$J$251:$EK$251</definedName>
    <definedName name="Shares" localSheetId="7">#REF!</definedName>
    <definedName name="Shares">#REF!</definedName>
    <definedName name="Shock_Opex">[5]Input!$H$169</definedName>
    <definedName name="si"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 localSheetId="7">#REF!</definedName>
    <definedName name="SOCIETA_____..">#REF!</definedName>
    <definedName name="solver_num">0</definedName>
    <definedName name="solver_typ">1</definedName>
    <definedName name="solver_val">0</definedName>
    <definedName name="SP_AL">[43]Parametri!$B$34</definedName>
    <definedName name="SP_BB">[43]Parametri!$B$41</definedName>
    <definedName name="SP_IL">[43]Parametri!$B$35</definedName>
    <definedName name="SP_KI">[43]Parametri!$B$38</definedName>
    <definedName name="SP_KU">[43]Parametri!$B$39</definedName>
    <definedName name="SP_MU">[43]Parametri!$B$40</definedName>
    <definedName name="SP_SB">[43]Parametri!$B$36</definedName>
    <definedName name="SP_ZU">[43]Parametri!$B$37</definedName>
    <definedName name="spo"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[27]Results!$K$12</definedName>
    <definedName name="SpreadsheetBuilder_1" localSheetId="7" hidden="1">#REF!</definedName>
    <definedName name="SpreadsheetBuilder_1" hidden="1">#REF!</definedName>
    <definedName name="SpreadsheetBuilder_2" localSheetId="7" hidden="1">#REF!</definedName>
    <definedName name="SpreadsheetBuilder_2" hidden="1">#REF!</definedName>
    <definedName name="SpreadsheetBuilder_3" localSheetId="7" hidden="1">#REF!</definedName>
    <definedName name="SpreadsheetBuilder_3" hidden="1">#REF!</definedName>
    <definedName name="SpreadsheetBuilder_5" hidden="1">#REF!</definedName>
    <definedName name="SPWS_WBID">"B2585B84-6E8E-4272-A3B6-C15F842D8C9F"</definedName>
    <definedName name="ss" localSheetId="7" hidden="1">{#N/A,#N/A,TRUE,"Allacciamenti 5 anni";#N/A,#N/A,TRUE,"Carico 5 anni";#N/A,#N/A,TRUE,"Qualità a) 5 anni";#N/A,#N/A,TRUE,"Qualità b) 5 anni";#N/A,#N/A,TRUE,"Impatto ambientale 5 anni";#N/A,#N/A,TRUE,"Adeg. tecnico 5 anni"}</definedName>
    <definedName name="ss" hidden="1">{#N/A,#N/A,TRUE,"Allacciamenti 5 anni";#N/A,#N/A,TRUE,"Carico 5 anni";#N/A,#N/A,TRUE,"Qualità a) 5 anni";#N/A,#N/A,TRUE,"Qualità b) 5 anni";#N/A,#N/A,TRUE,"Impatto ambientale 5 anni";#N/A,#N/A,TRUE,"Adeg. tecnico 5 anni"}</definedName>
    <definedName name="sss" localSheetId="7"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localSheetId="7"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localSheetId="7" hidden="1">{"IS",#N/A,FALSE,"IS";"RPTIS",#N/A,FALSE,"RPTIS";"STATS",#N/A,FALSE,"STATS";"BS",#N/A,FALSE,"BS"}</definedName>
    <definedName name="st" hidden="1">{"IS",#N/A,FALSE,"IS";"RPTIS",#N/A,FALSE,"RPTIS";"STATS",#N/A,FALSE,"STATS";"BS",#N/A,FALSE,"BS"}</definedName>
    <definedName name="staffing2" localSheetId="7" hidden="1">{#N/A,#N/A,FALSE,"Assessment";#N/A,#N/A,FALSE,"Staffing";#N/A,#N/A,FALSE,"Hires";#N/A,#N/A,FALSE,"Assumptions"}</definedName>
    <definedName name="staffing2" hidden="1">{#N/A,#N/A,FALSE,"Assessment";#N/A,#N/A,FALSE,"Staffing";#N/A,#N/A,FALSE,"Hires";#N/A,#N/A,FALSE,"Assumptions"}</definedName>
    <definedName name="Staffing3" localSheetId="7" hidden="1">{#N/A,#N/A,FALSE,"Assessment";#N/A,#N/A,FALSE,"Staffing";#N/A,#N/A,FALSE,"Hires";#N/A,#N/A,FALSE,"Assumptions"}</definedName>
    <definedName name="Staffing3" hidden="1">{#N/A,#N/A,FALSE,"Assessment";#N/A,#N/A,FALSE,"Staffing";#N/A,#N/A,FALSE,"Hires";#N/A,#N/A,FALSE,"Assumptions"}</definedName>
    <definedName name="str" localSheetId="7" hidden="1">{"summary1",#N/A,TRUE,"Comps";"summary2",#N/A,TRUE,"Comps";"summary3",#N/A,TRUE,"Comps"}</definedName>
    <definedName name="str" hidden="1">{"summary1",#N/A,TRUE,"Comps";"summary2",#N/A,TRUE,"Comps";"summary3",#N/A,TRUE,"Comps"}</definedName>
    <definedName name="straord">'[19]Stampa di controllo_AC'!$E$6:$J$25</definedName>
    <definedName name="Stub" hidden="1">[26]MAIN!$I$11</definedName>
    <definedName name="su"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[28]Summary!$A$3:$P$127</definedName>
    <definedName name="Summ_Table_GD">[28]Summary!$D$3:$D$127</definedName>
    <definedName name="Summ_Table_Header">[28]Summary!$A$3:$P$3</definedName>
    <definedName name="sw" localSheetId="7" hidden="1">{"test2",#N/A,TRUE,"Prices"}</definedName>
    <definedName name="sw" hidden="1">{"test2",#N/A,TRUE,"Prices"}</definedName>
    <definedName name="sy"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localSheetId="7" hidden="1">{#N/A,#N/A,FALSE,"FRPRD"}</definedName>
    <definedName name="t" hidden="1">{#N/A,#N/A,FALSE,"FRPRD"}</definedName>
    <definedName name="table1">'[39]EV Schedule'!$B$4:$B$47,'[39]EV Schedule'!$C$4,'[39]EV Schedule'!$E$6:$E$48,'[39]EV Schedule'!$U$6:$U$47,'[39]EV Schedule'!$W$4:$Y$6,'[39]EV Schedule'!$X$6,'[39]EV Schedule'!$W$6:$X$47</definedName>
    <definedName name="table2">'[39]EV Schedule'!$B$4:$B$39,'[39]EV Schedule'!$BB$6:$BB$39,'[39]EV Schedule'!$BC$6:$BC$39,'[39]EV Schedule'!$W$6:$W$39</definedName>
    <definedName name="table3">'[39]EV Schedule'!$B$4:$B$39,'[39]EV Schedule'!$BB$6:$BB$48,'[39]EV Schedule'!$W$6:$W$39,'[39]EV Schedule'!$BM$6:$BM$39</definedName>
    <definedName name="TC000_AGO" localSheetId="7">#REF!</definedName>
    <definedName name="TC000_AGO">#REF!</definedName>
    <definedName name="TC000_APR" localSheetId="7">#REF!</definedName>
    <definedName name="TC000_APR">#REF!</definedName>
    <definedName name="TC000_DIC" localSheetId="7">#REF!</definedName>
    <definedName name="TC000_DIC">#REF!</definedName>
    <definedName name="TC000_FEB">#REF!</definedName>
    <definedName name="TC000_GEN">#REF!</definedName>
    <definedName name="TC000_GIU">#REF!</definedName>
    <definedName name="TC000_LUG">#REF!</definedName>
    <definedName name="TC000_MAG">#REF!</definedName>
    <definedName name="TC000_MAR">#REF!</definedName>
    <definedName name="TC000_NOV">#REF!</definedName>
    <definedName name="TC000_OTT">#REF!</definedName>
    <definedName name="TC000_SET">#REF!</definedName>
    <definedName name="TCBS_AGO">#REF!</definedName>
    <definedName name="TCBS_APR">#REF!</definedName>
    <definedName name="TCBS_DIC">#REF!</definedName>
    <definedName name="TCBS_GIU">#REF!</definedName>
    <definedName name="TCBS_LUG">#REF!</definedName>
    <definedName name="TCBS_MAG">#REF!</definedName>
    <definedName name="TCBS_NOV">#REF!</definedName>
    <definedName name="TCBS_OTT">#REF!</definedName>
    <definedName name="TCBS_SET">#REF!</definedName>
    <definedName name="TE000_AGO">#REF!</definedName>
    <definedName name="TE000_APR">#REF!</definedName>
    <definedName name="TE000_DIC">#REF!</definedName>
    <definedName name="TE000_FEB">#REF!</definedName>
    <definedName name="TE000_GEN">#REF!</definedName>
    <definedName name="TE000_GIU">#REF!</definedName>
    <definedName name="TE000_LUG">#REF!</definedName>
    <definedName name="TE000_MAG">#REF!</definedName>
    <definedName name="TE000_MAR">#REF!</definedName>
    <definedName name="TE000_NOV">#REF!</definedName>
    <definedName name="TE000_OTT">#REF!</definedName>
    <definedName name="TE000_SET">#REF!</definedName>
    <definedName name="TEBS_AGO">#REF!</definedName>
    <definedName name="TEBS_APR">#REF!</definedName>
    <definedName name="TEBS_DIC">#REF!</definedName>
    <definedName name="TEBS_GIU">#REF!</definedName>
    <definedName name="TEBS_LUG">#REF!</definedName>
    <definedName name="TEBS_MAG">#REF!</definedName>
    <definedName name="TEBS_NOV">#REF!</definedName>
    <definedName name="TEBS_OTT">#REF!</definedName>
    <definedName name="TEBS_SET">#REF!</definedName>
    <definedName name="Temp_2" localSheetId="7" hidden="1">{#N/A,#N/A,FALSE,"Assessment";#N/A,#N/A,FALSE,"Staffing";#N/A,#N/A,FALSE,"Hires";#N/A,#N/A,FALSE,"Assumptions"}</definedName>
    <definedName name="Temp_2" hidden="1">{#N/A,#N/A,FALSE,"Assessment";#N/A,#N/A,FALSE,"Staffing";#N/A,#N/A,FALSE,"Hires";#N/A,#N/A,FALSE,"Assumptions"}</definedName>
    <definedName name="Temp_3" localSheetId="7" hidden="1">{#N/A,#N/A,FALSE,"Assessment";#N/A,#N/A,FALSE,"Staffing";#N/A,#N/A,FALSE,"Hires";#N/A,#N/A,FALSE,"Assumptions"}</definedName>
    <definedName name="Temp_3" hidden="1">{#N/A,#N/A,FALSE,"Assessment";#N/A,#N/A,FALSE,"Staffing";#N/A,#N/A,FALSE,"Hires";#N/A,#N/A,FALSE,"Assumptions"}</definedName>
    <definedName name="terna" localSheetId="7">#REF!</definedName>
    <definedName name="terna">#REF!</definedName>
    <definedName name="TestAdd">"Test RefersTo1"</definedName>
    <definedName name="testo">'[44]0'!$C$275</definedName>
    <definedName name="tfr_ret" localSheetId="7">#REF!</definedName>
    <definedName name="tfr_ret">#REF!</definedName>
    <definedName name="tg" localSheetId="7" hidden="1">{#N/A,#N/A,FALSE,"FRPRD"}</definedName>
    <definedName name="tg" hidden="1">{#N/A,#N/A,FALSE,"FRPRD"}</definedName>
    <definedName name="Th">[45]Inputs!$C$273</definedName>
    <definedName name="Tipologia" localSheetId="7">#REF!</definedName>
    <definedName name="Tipologia">#REF!</definedName>
    <definedName name="tlc" localSheetId="7">#REF!</definedName>
    <definedName name="tlc">#REF!</definedName>
    <definedName name="TM000_AGO" localSheetId="7">#REF!</definedName>
    <definedName name="TM000_AGO">#REF!</definedName>
    <definedName name="TM000_APR">#REF!</definedName>
    <definedName name="TM000_DIC">#REF!</definedName>
    <definedName name="TM000_FEB">#REF!</definedName>
    <definedName name="TM000_GEN">#REF!</definedName>
    <definedName name="TM000_GIU">#REF!</definedName>
    <definedName name="TM000_LUG">#REF!</definedName>
    <definedName name="TM000_MAG">#REF!</definedName>
    <definedName name="TM000_MAR">#REF!</definedName>
    <definedName name="TM000_NOV">#REF!</definedName>
    <definedName name="TM000_OTT">#REF!</definedName>
    <definedName name="TM000_SET">#REF!</definedName>
    <definedName name="TMBS_AGO">#REF!</definedName>
    <definedName name="TMBS_APR">#REF!</definedName>
    <definedName name="TMBS_DIC">#REF!</definedName>
    <definedName name="TMBS_GIU">#REF!</definedName>
    <definedName name="TMBS_LUG">#REF!</definedName>
    <definedName name="TMBS_MAG">#REF!</definedName>
    <definedName name="TMBS_NOV">#REF!</definedName>
    <definedName name="TMBS_OTT">#REF!</definedName>
    <definedName name="TMBS_SET">#REF!</definedName>
    <definedName name="Tolerance">[5]Audit!$H$48</definedName>
    <definedName name="TOTAL_IN" localSheetId="7"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[11]Inputs!$D$104</definedName>
    <definedName name="Total_Senior_Debt_Perc">[11]Inputs!$G$104</definedName>
    <definedName name="Totale1997">[19]Totale_Anno_Precedente!$B$1:$BK$214</definedName>
    <definedName name="TotaleAC">[19]CostoTotale!$B$1:$BM$235</definedName>
    <definedName name="TotaleAP" localSheetId="7">#REF!</definedName>
    <definedName name="TotaleAP">#REF!</definedName>
    <definedName name="Tranche_I_repayment_profile_Manual">[11]Calculations!$J$268:$AN$268</definedName>
    <definedName name="Trial" localSheetId="7" hidden="1">'[46]Sensitivity analysis'!#REF!</definedName>
    <definedName name="Trial" hidden="1">'[46]Sensitivity analysis'!#REF!</definedName>
    <definedName name="TS000_AGO">'[12]TSBR000 AGO'!$A:$IV</definedName>
    <definedName name="TS000_APR">'[12]TSBR000 APR'!$A:$IV</definedName>
    <definedName name="TS000_CAT_AGO">'[12]TSBR000 AGO'!$D$1</definedName>
    <definedName name="TS000_CAT_APR">'[12]TSBR000 APR'!$D$1</definedName>
    <definedName name="TS000_CAT_DIC">'[12]TSBR000 DIC'!$D$1</definedName>
    <definedName name="TS000_CAT_FEB">'[12]TSBR000 FEB'!$D$1</definedName>
    <definedName name="TS000_CAT_GEN">'[12]TSBR000 GEN'!$D$1</definedName>
    <definedName name="TS000_CAT_GIU">'[12]TSBR000 GIU'!$D$1</definedName>
    <definedName name="TS000_CAT_LUG">'[12]TSBR000 LUG'!$D$1</definedName>
    <definedName name="TS000_CAT_MAG">'[12]TSBR000 MAG'!$D$1</definedName>
    <definedName name="TS000_CAT_MAR">'[12]TSBR000 MAR'!$D$1</definedName>
    <definedName name="TS000_CAT_NOV">'[12]TSBR000 NOV'!$D$1</definedName>
    <definedName name="TS000_CAT_OTT">'[12]TSBR000 OTT'!$D$1</definedName>
    <definedName name="TS000_CAT_SET">'[12]TSBR000 SET'!$D$1</definedName>
    <definedName name="TS000_DIC">'[12]TSBR000 DIC'!$A:$IV</definedName>
    <definedName name="TS000_FEB">'[12]TSBR000 FEB'!$A:$IV</definedName>
    <definedName name="TS000_GEN">'[12]TSBR000 GEN'!$A:$IV</definedName>
    <definedName name="TS000_GIU">'[12]TSBR000 GIU'!$A:$IV</definedName>
    <definedName name="TS000_LUG">'[12]TSBR000 LUG'!$A:$IV</definedName>
    <definedName name="TS000_MAG">'[12]TSBR000 MAG'!$A:$IV</definedName>
    <definedName name="TS000_MAR">'[12]TSBR000 MAR'!$A:$IV</definedName>
    <definedName name="TS000_NOV">'[12]TSBR000 NOV'!$A:$IV</definedName>
    <definedName name="TS000_OTT">'[12]TSBR000 OTT'!$A:$IV</definedName>
    <definedName name="TS000_SET">'[12]TSBR000 SET'!$A:$IV</definedName>
    <definedName name="TS100_AGO">'[12]TSBR100 AGO'!$A:$IV</definedName>
    <definedName name="TS100_APR">'[12]TSBR100 APR'!$A:$IV</definedName>
    <definedName name="TS100_DIC">'[12]TSBR100 DIC'!$A:$IV</definedName>
    <definedName name="TS100_FEB">'[12]TSBR100 FEB'!$A:$IV</definedName>
    <definedName name="TS100_GEN">'[12]TSBR100 GEN'!$A:$IV</definedName>
    <definedName name="TS100_GIU">'[12]TSBR100 GIU'!$A:$IV</definedName>
    <definedName name="TS100_LUG">'[12]TSBR100 LUG'!$A:$IV</definedName>
    <definedName name="TS100_MAG">'[12]TSBR100 MAG'!$A:$IV</definedName>
    <definedName name="TS100_MAR">'[12]TSBR100 MAR'!$A:$IV</definedName>
    <definedName name="TS100_NOV">'[12]TSBR100 NOV'!$A:$IV</definedName>
    <definedName name="TS100_OTT">'[12]TSBR100 OTT'!$A:$IV</definedName>
    <definedName name="TS100_SET">'[12]TSBR100 SET'!$A:$IV</definedName>
    <definedName name="TS200_AGO">'[12]TSBR200 AGO'!$A:$IV</definedName>
    <definedName name="TS200_APR">'[12]TSBR200 APR'!$A:$IV</definedName>
    <definedName name="TS200_DIC">'[12]TSBR200 DIC'!$A:$IV</definedName>
    <definedName name="TS200_FEB">'[12]TSBR200 FEB'!$A:$IV</definedName>
    <definedName name="TS200_GEN">'[12]TSBR200 GEN'!$A:$IV</definedName>
    <definedName name="TS200_GIU">'[12]TSBR200 GIU'!$A:$IV</definedName>
    <definedName name="TS200_LUG">'[12]TSBR200 LUG'!$A:$IV</definedName>
    <definedName name="TS200_MAG">'[12]TSBR200 MAG'!$A:$IV</definedName>
    <definedName name="TS200_MAR">'[12]TSBR200 MAR'!$A:$IV</definedName>
    <definedName name="TS200_NOV">'[12]TSBR200 NOV'!$A:$IV</definedName>
    <definedName name="TS200_OTT">'[12]TSBR200 OTT'!$A:$IV</definedName>
    <definedName name="TS200_SET">'[12]TSBR200 SET'!$A:$IV</definedName>
    <definedName name="TS300_AGO">'[12]TSBR300 AGO'!$A:$IV</definedName>
    <definedName name="TS300_APR">'[12]TSBR300 APR'!$A:$IV</definedName>
    <definedName name="TS300_DIC">'[12]TSBR300 DIC'!$A:$IV</definedName>
    <definedName name="TS300_FEB">'[12]TSBR300 FEB'!$A:$IV</definedName>
    <definedName name="TS300_GEN">'[12]TSBR300 GEN'!$A:$IV</definedName>
    <definedName name="TS300_GIU">'[12]TSBR300 GIU'!$A:$IV</definedName>
    <definedName name="TS300_LUG">'[12]TSBR300 LUG'!$A:$IV</definedName>
    <definedName name="TS300_MAG">'[12]TSBR300 MAG'!$A:$IV</definedName>
    <definedName name="TS300_MAR">'[12]TSBR300 MAR'!$A:$IV</definedName>
    <definedName name="TS300_NOV">'[12]TSBR300 NOV'!$A:$IV</definedName>
    <definedName name="TS300_OTT">'[12]TSBR300 OTT'!$A:$IV</definedName>
    <definedName name="TS300_SET">'[12]TSBR300 SET'!$A:$IV</definedName>
    <definedName name="TS400_AGO">'[12]TSBR400 AGO'!$A:$IV</definedName>
    <definedName name="TS400_APR">'[12]TSBR400 APR'!$A:$IV</definedName>
    <definedName name="TS400_DIC">'[12]TSBR400 DIC'!$A:$IV</definedName>
    <definedName name="TS400_FEB">'[12]TSBR400 FEB'!$A:$IV</definedName>
    <definedName name="TS400_GEN">'[12]TSBR400 GEN'!$A:$IV</definedName>
    <definedName name="TS400_GIU">'[12]TSBR400 GIU'!$A:$IV</definedName>
    <definedName name="TS400_LUG">'[12]TSBR400 LUG'!$A:$IV</definedName>
    <definedName name="TS400_MAG">'[12]TSBR400 MAG'!$A:$IV</definedName>
    <definedName name="TS400_MAR">'[12]TSBR400 MAR'!$A:$IV</definedName>
    <definedName name="TS400_NOV">'[12]TSBR400 NOV'!$A:$IV</definedName>
    <definedName name="TS400_OTT">'[12]TSBR400 OTT'!$A:$IV</definedName>
    <definedName name="TS400_SET">'[12]TSBR400 SET'!$A:$IV</definedName>
    <definedName name="TS500_AGO">'[12]TSBR500 AGO'!$A:$IV</definedName>
    <definedName name="TS500_APR">'[12]TSBR500 APR'!$A:$IV</definedName>
    <definedName name="TS500_DIC">'[12]TSBR500 DIC'!$A:$IV</definedName>
    <definedName name="TS500_FEB">'[12]TSBR500 FEB'!$A:$IV</definedName>
    <definedName name="TS500_GEN">'[12]TSBR500 GEN'!$A:$IV</definedName>
    <definedName name="TS500_GIU">'[12]TSBR500 GIU'!$A:$IV</definedName>
    <definedName name="TS500_LUG">'[12]TSBR500 LUG'!$A:$IV</definedName>
    <definedName name="TS500_MAG">'[12]TSBR500 MAG'!$A:$IV</definedName>
    <definedName name="TS500_MAR">'[12]TSBR500 MAR'!$A:$IV</definedName>
    <definedName name="TS500_NOV">'[12]TSBR500 NOV'!$A:$IV</definedName>
    <definedName name="TS500_OTT">'[12]TSBR500 OTT'!$A:$IV</definedName>
    <definedName name="TS500_SET">'[12]TSBR500 SET'!$A:$IV</definedName>
    <definedName name="tt" localSheetId="7" hidden="1">{#N/A,#N/A,TRUE,"Allacciamenti 5 anni";#N/A,#N/A,TRUE,"Carico 5 anni";#N/A,#N/A,TRUE,"Qualità a) 5 anni";#N/A,#N/A,TRUE,"Qualità b) 5 anni";#N/A,#N/A,TRUE,"Impatto ambientale 5 anni";#N/A,#N/A,TRUE,"Adeg. tecnico 5 anni"}</definedName>
    <definedName name="tt" hidden="1">{#N/A,#N/A,TRUE,"Allacciamenti 5 anni";#N/A,#N/A,TRUE,"Carico 5 anni";#N/A,#N/A,TRUE,"Qualità a) 5 anni";#N/A,#N/A,TRUE,"Qualità b) 5 anni";#N/A,#N/A,TRUE,"Impatto ambientale 5 anni";#N/A,#N/A,TRUE,"Adeg. tecnico 5 anni"}</definedName>
    <definedName name="tttt" localSheetId="7" hidden="1">{"Area1",#N/A,TRUE,"Obiettivo";"Area2",#N/A,TRUE,"Dati per Direzione"}</definedName>
    <definedName name="tttt" hidden="1">{"Area1",#N/A,TRUE,"Obiettivo";"Area2",#N/A,TRUE,"Dati per Direzione"}</definedName>
    <definedName name="ttttt" localSheetId="7" hidden="1">{"Area1",#N/A,TRUE,"Obiettivo";"Area2",#N/A,TRUE,"Dati per Direzione"}</definedName>
    <definedName name="ttttt" hidden="1">{"Area1",#N/A,TRUE,"Obiettivo";"Area2",#N/A,TRUE,"Dati per Direzione"}</definedName>
    <definedName name="u" localSheetId="7" hidden="1">{#N/A,#N/A,TRUE,"Allacciamenti 5 anni";#N/A,#N/A,TRUE,"Carico 5 anni";#N/A,#N/A,TRUE,"Qualità a) 5 anni";#N/A,#N/A,TRUE,"Qualità b) 5 anni";#N/A,#N/A,TRUE,"Impatto ambientale 5 anni";#N/A,#N/A,TRUE,"Adeg. tecnico 5 anni"}</definedName>
    <definedName name="u" hidden="1">{#N/A,#N/A,TRUE,"Allacciamenti 5 anni";#N/A,#N/A,TRUE,"Carico 5 anni";#N/A,#N/A,TRUE,"Qualità a) 5 anni";#N/A,#N/A,TRUE,"Qualità b) 5 anni";#N/A,#N/A,TRUE,"Impatto ambientale 5 anni";#N/A,#N/A,TRUE,"Adeg. tecnico 5 anni"}</definedName>
    <definedName name="uj" localSheetId="7" hidden="1">{#N/A,#N/A,FALSE,"F-YLDS";#N/A,#N/A,FALSE,"ASP";#N/A,#N/A,FALSE,"FRPRD"}</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localSheetId="7" hidden="1">{"Side 1",#N/A,FALSE,"Hovedark";"Side 2",#N/A,FALSE,"Hovedark";"Cash Flow",#N/A,FALSE,"Hovedark";"Bagside DK",#N/A,FALSE,"Bagside";"Bidrag",#N/A,FALSE,"Bidrag";"Valuation",#N/A,FALSE,"Valuation";"Privatforbrug",#N/A,FALSE,"Macro";"Penetreing",#N/A,FALSE,"Oms. forv.";"Prod_Markeder",#N/A,FALSE,"Oms. forv.";"penetreing",#N/A,FALSE,"Penetrering"}</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 localSheetId="7">#REF!</definedName>
    <definedName name="USD_EUR">#REF!</definedName>
    <definedName name="uu" localSheetId="7" hidden="1">{#N/A,#N/A,TRUE,"Allacciamenti 5 anni";#N/A,#N/A,TRUE,"Carico 5 anni";#N/A,#N/A,TRUE,"Qualità a) 5 anni";#N/A,#N/A,TRUE,"Qualità b) 5 anni";#N/A,#N/A,TRUE,"Impatto ambientale 5 anni";#N/A,#N/A,TRUE,"Adeg. tecnico 5 anni"}</definedName>
    <definedName name="uu" hidden="1">{#N/A,#N/A,TRUE,"Allacciamenti 5 anni";#N/A,#N/A,TRUE,"Carico 5 anni";#N/A,#N/A,TRUE,"Qualità a) 5 anni";#N/A,#N/A,TRUE,"Qualità b) 5 anni";#N/A,#N/A,TRUE,"Impatto ambientale 5 anni";#N/A,#N/A,TRUE,"Adeg. tecnico 5 anni"}</definedName>
    <definedName name="v" localSheetId="7" hidden="1">{#N/A,#N/A,FALSE,"F-YLDS";#N/A,#N/A,FALSE,"ASP";#N/A,#N/A,FALSE,"FRPRD"}</definedName>
    <definedName name="v" hidden="1">{#N/A,#N/A,FALSE,"F-YLDS";#N/A,#N/A,FALSE,"ASP";#N/A,#N/A,FALSE,"FRPRD"}</definedName>
    <definedName name="vall" localSheetId="7" hidden="1">{"mgmt forecast",#N/A,FALSE,"Mgmt Forecast";"dcf table",#N/A,FALSE,"Mgmt Forecast";"sensitivity",#N/A,FALSE,"Mgmt Forecast";"table inputs",#N/A,FALSE,"Mgmt Forecast";"calculations",#N/A,FALSE,"Mgmt Forecast"}</definedName>
    <definedName name="vall" hidden="1">{"mgmt forecast",#N/A,FALSE,"Mgmt Forecast";"dcf table",#N/A,FALSE,"Mgmt Forecast";"sensitivity",#N/A,FALSE,"Mgmt Forecast";"table inputs",#N/A,FALSE,"Mgmt Forecast";"calculations",#N/A,FALSE,"Mgmt Forecast"}</definedName>
    <definedName name="Values_Entered" localSheetId="7">IF(Loan_Amount*Interest_Rate*Loan_Years*Loan_Start&gt;0,1,0)</definedName>
    <definedName name="Values_Entered">IF(Loan_Amount*Interest_Rate*Loan_Years*Loan_Start&gt;0,1,0)</definedName>
    <definedName name="van">[30]Sens!$D$121</definedName>
    <definedName name="VBAdvanced.VB_Branch_Example">#N/A</definedName>
    <definedName name="VBAdvanced.VB_GetWindowsDirectory">#N/A</definedName>
    <definedName name="vcxb" localSheetId="7" hidden="1">{#N/A,#N/A,FALSE,"Table of Contents";#N/A,#N/A,FALSE,"Overview";#N/A,#N/A,FALSE,"Data"}</definedName>
    <definedName name="vcxb" hidden="1">{#N/A,#N/A,FALSE,"Table of Contents";#N/A,#N/A,FALSE,"Overview";#N/A,#N/A,FALSE,"Data"}</definedName>
    <definedName name="VOLUMI" localSheetId="7">#REF!</definedName>
    <definedName name="VOLUMI">#REF!</definedName>
    <definedName name="VR" localSheetId="7" hidden="1">{#N/A,#N/A,FALSE,"F-YLDS";#N/A,#N/A,FALSE,"ASP";#N/A,#N/A,FALSE,"FRPRD"}</definedName>
    <definedName name="VR" hidden="1">{#N/A,#N/A,FALSE,"F-YLDS";#N/A,#N/A,FALSE,"ASP";#N/A,#N/A,FALSE,"FRPRD"}</definedName>
    <definedName name="vrr" localSheetId="7" hidden="1">{#N/A,#N/A,FALSE,"FRPRD"}</definedName>
    <definedName name="vrr" hidden="1">{#N/A,#N/A,FALSE,"FRPRD"}</definedName>
    <definedName name="VV" localSheetId="7" hidden="1">{#N/A,#N/A,TRUE,"Allacciamenti 5 anni";#N/A,#N/A,TRUE,"Carico 5 anni";#N/A,#N/A,TRUE,"Qualità a) 5 anni";#N/A,#N/A,TRUE,"Qualità b) 5 anni";#N/A,#N/A,TRUE,"Impatto ambientale 5 anni";#N/A,#N/A,TRUE,"Adeg. tecnico 5 anni"}</definedName>
    <definedName name="VV" hidden="1">{#N/A,#N/A,TRUE,"Allacciamenti 5 anni";#N/A,#N/A,TRUE,"Carico 5 anni";#N/A,#N/A,TRUE,"Qualità a) 5 anni";#N/A,#N/A,TRUE,"Qualità b) 5 anni";#N/A,#N/A,TRUE,"Impatto ambientale 5 anni";#N/A,#N/A,TRUE,"Adeg. tecnico 5 anni"}</definedName>
    <definedName name="VVV" localSheetId="7"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localSheetId="7"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localSheetId="7" hidden="1">{#N/A,#N/A,FALSE,"F-YLDS";#N/A,#N/A,FALSE,"ASP";#N/A,#N/A,FALSE,"FRPRD"}</definedName>
    <definedName name="w" hidden="1">{#N/A,#N/A,FALSE,"F-YLDS";#N/A,#N/A,FALSE,"ASP";#N/A,#N/A,FALSE,"FRPRD"}</definedName>
    <definedName name="WACC">[6]LCOE!$C$4</definedName>
    <definedName name="Wafer">OFFSET('[13]Wafer Suppliers'!$A$1,0,0,COUNTA('[13]Wafer Suppliers'!$A:$A),COUNTA('[13]Wafer Suppliers'!$1:$1))</definedName>
    <definedName name="Wafer_LOC">OFFSET('[13]Wafer Suppliers - LOC'!$A$1,0,0,COUNTA('[13]Wafer Suppliers - LOC'!$A:$A),COUNTA('[13]Wafer Suppliers - LOC'!$1:$1))</definedName>
    <definedName name="we" localSheetId="7" hidden="1">{#N/A,#N/A,FALSE,"FRPRD"}</definedName>
    <definedName name="we" hidden="1">{#N/A,#N/A,FALSE,"FRPRD"}</definedName>
    <definedName name="wrn.ALL." localSheetId="7"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localSheetId="7"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Ge" localSheetId="7" hidden="1">{#N/A,#N/A,FALSE,"DCF";#N/A,#N/A,FALSE,"WACC";#N/A,#N/A,FALSE,"Sales_EBIT";#N/A,#N/A,FALSE,"Capex_Depreciation";#N/A,#N/A,FALSE,"WC";#N/A,#N/A,FALSE,"Interest";#N/A,#N/A,FALSE,"Assumptions"}</definedName>
    <definedName name="wrn.ALL.Ge" hidden="1">{#N/A,#N/A,FALSE,"DCF";#N/A,#N/A,FALSE,"WACC";#N/A,#N/A,FALSE,"Sales_EBIT";#N/A,#N/A,FALSE,"Capex_Depreciation";#N/A,#N/A,FALSE,"WC";#N/A,#N/A,FALSE,"Interest";#N/A,#N/A,FALSE,"Assumptions"}</definedName>
    <definedName name="wrn.All_Excl_Depr." localSheetId="7"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localSheetId="7"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localSheetId="7" hidden="1">{#N/A,#N/A,FALSE,"Sheet1"}</definedName>
    <definedName name="wrn.annualpl." hidden="1">{#N/A,#N/A,FALSE,"Sheet1"}</definedName>
    <definedName name="wrn.annualpll." localSheetId="7" hidden="1">{#N/A,#N/A,FALSE,"Sheet1"}</definedName>
    <definedName name="wrn.annualpll." hidden="1">{#N/A,#N/A,FALSE,"Sheet1"}</definedName>
    <definedName name="wrn.Asia."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localSheetId="7" hidden="1">{"Back Page",#N/A,FALSE,"Front and Back"}</definedName>
    <definedName name="wrn.back" hidden="1">{"Back Page",#N/A,FALSE,"Front and Back"}</definedName>
    <definedName name="wrn.Back._.Page." localSheetId="7" hidden="1">{"Back Page",#N/A,FALSE,"Front and Back"}</definedName>
    <definedName name="wrn.Back._.Page." hidden="1">{"Back Page",#N/A,FALSE,"Front and Back"}</definedName>
    <definedName name="wrn.Balance._.Sheets." localSheetId="7" hidden="1">{"BS",#N/A,FALSE,"BUDGET";"BS ENA",#N/A,FALSE,"BUDGET";"BS TS Holdings",#N/A,FALSE,"BUDGET";"BS Elim Entries",#N/A,FALSE,"BUDGET";"BS Finance",#N/A,FALSE,"BUDGET";"BS Acq",#N/A,FALSE,"BUDGET";"BS Acq II",#N/A,FALSE,"BUDGET"}</definedName>
    <definedName name="wrn.Balance._.Sheets." hidden="1">{"BS",#N/A,FALSE,"BUDGET";"BS ENA",#N/A,FALSE,"BUDGET";"BS TS Holdings",#N/A,FALSE,"BUDGET";"BS Elim Entries",#N/A,FALSE,"BUDGET";"BS Finance",#N/A,FALSE,"BUDGET";"BS Acq",#N/A,FALSE,"BUDGET";"BS Acq II",#N/A,FALSE,"BUDGET"}</definedName>
    <definedName name="wrn.BalanceSheetGermanGAAP2000_2009." localSheetId="7" hidden="1">{"BSGGAAP1",#N/A,FALSE,"P&amp;L G GAAP"}</definedName>
    <definedName name="wrn.BalanceSheetGermanGAAP2000_2009." hidden="1">{"BSGGAAP1",#N/A,FALSE,"P&amp;L G GAAP"}</definedName>
    <definedName name="wrn.BalanceSheetGermanGAAP2010_2019." localSheetId="7" hidden="1">{"BSGGAAP2",#N/A,FALSE,"BS G GAAP"}</definedName>
    <definedName name="wrn.BalanceSheetGermanGAAP2010_2019." hidden="1">{"BSGGAAP2",#N/A,FALSE,"BS G GAAP"}</definedName>
    <definedName name="wrn.BalanceSheetUSGAAP2000_2009." localSheetId="7" hidden="1">{"BSUSGAAP1",#N/A,FALSE,"BS US GAAP"}</definedName>
    <definedName name="wrn.BalanceSheetUSGAAP2000_2009." hidden="1">{"BSUSGAAP1",#N/A,FALSE,"BS US GAAP"}</definedName>
    <definedName name="wrn.BalanceSheetUSGAAP2010_2019." localSheetId="7" hidden="1">{"BSUSGAAP2",#N/A,FALSE,"BS US GAAP"}</definedName>
    <definedName name="wrn.BalanceSheetUSGAAP2010_2019." hidden="1">{"BSUSGAAP2",#N/A,FALSE,"BS US GAAP"}</definedName>
    <definedName name="wrn.BEL." localSheetId="7" hidden="1">{"IS",#N/A,FALSE,"IS";"RPTIS",#N/A,FALSE,"RPTIS";"STATS",#N/A,FALSE,"STATS";"CELL",#N/A,FALSE,"CELL";"BS",#N/A,FALSE,"BS"}</definedName>
    <definedName name="wrn.BEL." hidden="1">{"IS",#N/A,FALSE,"IS";"RPTIS",#N/A,FALSE,"RPTIS";"STATS",#N/A,FALSE,"STATS";"CELL",#N/A,FALSE,"CELL";"BS",#N/A,FALSE,"BS"}</definedName>
    <definedName name="wrn.C_G_Hele." localSheetId="7" hidden="1">{"Side 1",#N/A,FALSE,"Hovedark";"Side 2",#N/A,FALSE,"Hovedark";"Cash Flow",#N/A,FALSE,"Hovedark";"Butik_oms",#N/A,FALSE,"Omsætning";"Lande_oms",#N/A,FALSE,"Land";"Halvår",#N/A,FALSE,"Halvår";"Valuation",#N/A,FALSE,"Valuation";"DCF",#N/A,FALSE,"DCF";"Bidrag",#N/A,FALSE,"Bidrag";"Bagside DK",#N/A,FALSE,"Bagside"}</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localSheetId="7" hidden="1">{"Capex1",#N/A,FALSE,"Capex"}</definedName>
    <definedName name="wrn.Capex1." hidden="1">{"Capex1",#N/A,FALSE,"Capex"}</definedName>
    <definedName name="wrn.Capex2." localSheetId="7" hidden="1">{"Capex2",#N/A,FALSE,"Capex"}</definedName>
    <definedName name="wrn.Capex2." hidden="1">{"Capex2",#N/A,FALSE,"Capex"}</definedName>
    <definedName name="wrn.Capex3." localSheetId="7" hidden="1">{"Capex3",#N/A,FALSE,"Capex"}</definedName>
    <definedName name="wrn.Capex3." hidden="1">{"Capex3",#N/A,FALSE,"Capex"}</definedName>
    <definedName name="wrn.CashFlowGermanGAAP2000_2009." localSheetId="7" hidden="1">{"CFGGAAP1a",#N/A,FALSE,"CF G GAAP"}</definedName>
    <definedName name="wrn.CashFlowGermanGAAP2000_2009." hidden="1">{"CFGGAAP1a",#N/A,FALSE,"CF G GAAP"}</definedName>
    <definedName name="wrn.CashFlowGermanGAAP2010_2019." localSheetId="7" hidden="1">{"CFGGAAP2a",#N/A,FALSE,"CF G GAAP"}</definedName>
    <definedName name="wrn.CashFlowGermanGAAP2010_2019." hidden="1">{"CFGGAAP2a",#N/A,FALSE,"CF G GAAP"}</definedName>
    <definedName name="wrn.CashFlowUSGAAP2000_2009." localSheetId="7" hidden="1">{"CFUSGAAP1a",#N/A,FALSE,"CF US GAAP"}</definedName>
    <definedName name="wrn.CashFlowUSGAAP2000_2009." hidden="1">{"CFUSGAAP1a",#N/A,FALSE,"CF US GAAP"}</definedName>
    <definedName name="wrn.CashFlowUSGAAP2009_2019." localSheetId="7" hidden="1">{"CFUSGAAP2a",#N/A,FALSE,"CF US GAAP"}</definedName>
    <definedName name="wrn.CashFlowUSGAAP2009_2019." hidden="1">{"CFUSGAAP2a",#N/A,FALSE,"CF US GAAP"}</definedName>
    <definedName name="wrn.Central." localSheetId="7" hidden="1">{"Side 1",#N/A,FALSE,"Hovedark";"Side 2",#N/A,FALSE,"Hovedark";"Side 3",#N/A,FALSE,"Hovedark"}</definedName>
    <definedName name="wrn.Central." hidden="1">{"Side 1",#N/A,FALSE,"Hovedark";"Side 2",#N/A,FALSE,"Hovedark";"Side 3",#N/A,FALSE,"Hovedark"}</definedName>
    <definedName name="wrn.CFGGAAPMSDW." localSheetId="7" hidden="1">{"CFGGAAP1",#N/A,FALSE,"P&amp;L G GAAP";"CFGGAAP2",#N/A,FALSE,"P&amp;L G GAAP"}</definedName>
    <definedName name="wrn.CFGGAAPMSDW." hidden="1">{"CFGGAAP1",#N/A,FALSE,"P&amp;L G GAAP";"CFGGAAP2",#N/A,FALSE,"P&amp;L G GAAP"}</definedName>
    <definedName name="wrn.comps." localSheetId="7" hidden="1">{#N/A,#N/A,FALSE,"Comp"}</definedName>
    <definedName name="wrn.comps." hidden="1">{#N/A,#N/A,FALSE,"Comp"}</definedName>
    <definedName name="wrn.contribution." localSheetId="7" hidden="1">{#N/A,#N/A,FALSE,"Contribution Analysis"}</definedName>
    <definedName name="wrn.contribution." hidden="1">{#N/A,#N/A,FALSE,"Contribution Analysis"}</definedName>
    <definedName name="wrn.Cover." localSheetId="7"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7" hidden="1">{"orixcsc",#N/A,FALSE,"ORIX CSC";"orixcsc2",#N/A,FALSE,"ORIX CSC"}</definedName>
    <definedName name="wrn.csc." hidden="1">{"orixcsc",#N/A,FALSE,"ORIX CSC";"orixcsc2",#N/A,FALSE,"ORIX CSC"}</definedName>
    <definedName name="wrn.csc2." localSheetId="7" hidden="1">{#N/A,#N/A,FALSE,"ORIX CSC"}</definedName>
    <definedName name="wrn.csc2." hidden="1">{#N/A,#N/A,FALSE,"ORIX CSC"}</definedName>
    <definedName name="wrn.Dahl." localSheetId="7" hidden="1">{"Resultat",#N/A,TRUE,"Hovedtal";"Balance",#N/A,TRUE,"Hovedtal";"Cash_Flow",#N/A,TRUE,"Hovedtal"}</definedName>
    <definedName name="wrn.Dahl." hidden="1">{"Resultat",#N/A,TRUE,"Hovedtal";"Balance",#N/A,TRUE,"Hovedtal";"Cash_Flow",#N/A,TRUE,"Hovedtal"}</definedName>
    <definedName name="wrn.database." localSheetId="7" hidden="1">{"subs",#N/A,FALSE,"database ";"proportional",#N/A,FALSE,"database "}</definedName>
    <definedName name="wrn.database." hidden="1">{"subs",#N/A,FALSE,"database ";"proportional",#N/A,FALSE,"database "}</definedName>
    <definedName name="wrn.dcf." localSheetId="7"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2" localSheetId="7"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localSheetId="7"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localSheetId="7"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localSheetId="7"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localSheetId="7" hidden="1">{"DebtGGAAP1",#N/A,FALSE,"P&amp;L G GAAP"}</definedName>
    <definedName name="wrn.DebtGermanGAAP2000_2009." hidden="1">{"DebtGGAAP1",#N/A,FALSE,"P&amp;L G GAAP"}</definedName>
    <definedName name="wrn.DebtGermanGAAP2010_2019." localSheetId="7" hidden="1">{"DebtGGAAP2",#N/A,FALSE,"P&amp;L G GAAP"}</definedName>
    <definedName name="wrn.DebtGermanGAAP2010_2019." hidden="1">{"DebtGGAAP2",#N/A,FALSE,"P&amp;L G GAAP"}</definedName>
    <definedName name="wrn.DebtUSGAAP2000_2009." localSheetId="7" hidden="1">{"DebtUSGAAP1",#N/A,FALSE,"P&amp;L US GAAP"}</definedName>
    <definedName name="wrn.DebtUSGAAP2000_2009." hidden="1">{"DebtUSGAAP1",#N/A,FALSE,"P&amp;L US GAAP"}</definedName>
    <definedName name="wrn.DebtUSGAAP2010_2019." localSheetId="7" hidden="1">{"DebtUSGAAP2",#N/A,FALSE,"P&amp;L US GAAP"}</definedName>
    <definedName name="wrn.DebtUSGAAP2010_2019." hidden="1">{"DebtUSGAAP2",#N/A,FALSE,"P&amp;L US GAAP"}</definedName>
    <definedName name="wrn.Detailed._.P._.and._.L." localSheetId="7" hidden="1">{"P and L Detail Page 1",#N/A,FALSE,"Data";"P and L Detail Page 2",#N/A,FALSE,"Data"}</definedName>
    <definedName name="wrn.Detailed._.P._.and._.L." hidden="1">{"P and L Detail Page 1",#N/A,FALSE,"Data";"P and L Detail Page 2",#N/A,FALSE,"Data"}</definedName>
    <definedName name="wrn.DLH_hele." localSheetId="7" hidden="1">{"Side 1",#N/A,FALSE,"Hovedark";"Side 2",#N/A,FALSE,"Hovedark";"Cash Flow",#N/A,FALSE,"Hovedark";"Breakdown",#N/A,FALSE,"Breakdown";"Valuation",#N/A,FALSE,"Valuation";"Bidrag",#N/A,FALSE,"Bidrag"}</definedName>
    <definedName name="wrn.DLH_hele." hidden="1">{"Side 1",#N/A,FALSE,"Hovedark";"Side 2",#N/A,FALSE,"Hovedark";"Cash Flow",#N/A,FALSE,"Hovedark";"Breakdown",#N/A,FALSE,"Breakdown";"Valuation",#N/A,FALSE,"Valuation";"Bidrag",#N/A,FALSE,"Bidrag"}</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localSheetId="7" hidden="1">{"Employee Efficiency",#N/A,FALSE,"Benchmarking"}</definedName>
    <definedName name="wrn.Employee._.Efficiency." hidden="1">{"Employee Efficiency",#N/A,FALSE,"Benchmarking"}</definedName>
    <definedName name="wrn.Europe." localSheetId="7"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7"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localSheetId="7"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model." localSheetId="7" hidden="1">{#N/A,#N/A,FALSE,"Fin Model"}</definedName>
    <definedName name="wrn.finmodel." hidden="1">{#N/A,#N/A,FALSE,"Fin Model"}</definedName>
    <definedName name="wrn.FinStatementsGGAAP." localSheetId="7"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localSheetId="7"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localSheetId="7" hidden="1">{"Five Year Record",#N/A,FALSE,"Front and Back"}</definedName>
    <definedName name="wrn.Five._.Year._.Record." hidden="1">{"Five Year Record",#N/A,FALSE,"Front and Back"}</definedName>
    <definedName name="wrn.Flugger." localSheetId="7" hidden="1">{"Res_og_nøgle",#N/A,FALSE,"Hovedark";"Balance",#N/A,FALSE,"Hovedark";"Bagside_DK",#N/A,FALSE,"Bagside"}</definedName>
    <definedName name="wrn.Flugger." hidden="1">{"Res_og_nøgle",#N/A,FALSE,"Hovedark";"Balance",#N/A,FALSE,"Hovedark";"Bagside_DK",#N/A,FALSE,"Bagside"}</definedName>
    <definedName name="wrn.Front._.Page." localSheetId="7" hidden="1">{"Front Page",#N/A,FALSE,"Front and Back"}</definedName>
    <definedName name="wrn.Front._.Page." hidden="1">{"Front Page",#N/A,FALSE,"Front and Back"}</definedName>
    <definedName name="wrn.Front_Page." localSheetId="7" hidden="1">{"Front_Page",#N/A,FALSE,"Front Page"}</definedName>
    <definedName name="wrn.Front_Page." hidden="1">{"Front_Page",#N/A,FALSE,"Front Page"}</definedName>
    <definedName name="wrn.frprd." localSheetId="7" hidden="1">{#N/A,#N/A,FALSE,"FRPRD"}</definedName>
    <definedName name="wrn.frprd." hidden="1">{#N/A,#N/A,FALSE,"FRPRD"}</definedName>
    <definedName name="wrn.Full._.model." localSheetId="7"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localSheetId="7"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localSheetId="7" hidden="1">{#N/A,#N/A,FALSE,"GenAssump"}</definedName>
    <definedName name="wrn.General_Model_Assumptions." hidden="1">{#N/A,#N/A,FALSE,"GenAssump"}</definedName>
    <definedName name="wrn.Geographic._.Trends." localSheetId="7" hidden="1">{"Geographic P1",#N/A,FALSE,"Division &amp; Geog"}</definedName>
    <definedName name="wrn.Geographic._.Trends." hidden="1">{"Geographic P1",#N/A,FALSE,"Division &amp; Geog"}</definedName>
    <definedName name="wrn.GRF_1." localSheetId="7" hidden="1">{"VISTA_1",#N/A,FALSE,"GRAFO"}</definedName>
    <definedName name="wrn.GRF_1." hidden="1">{"VISTA_1",#N/A,FALSE,"GRAFO"}</definedName>
    <definedName name="wrn.Hele." localSheetId="7"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localSheetId="7" hidden="1">{#N/A,#N/A,FALSE,"Report Print"}</definedName>
    <definedName name="wrn.Income._.Statement." hidden="1">{#N/A,#N/A,FALSE,"Report Print"}</definedName>
    <definedName name="wrn.Income._.statements." localSheetId="7" hidden="1">{"P&amp;L",#N/A,FALSE,"BUDGET";"PL ENA",#N/A,FALSE,"BUDGET";"PL TS Holdings",#N/A,FALSE,"BUDGET";"PL Finance",#N/A,FALSE,"BUDGET";"PL Elim Entries",#N/A,FALSE,"BUDGET";"PL Acq",#N/A,FALSE,"BUDGET";"PL Acq II",#N/A,FALSE,"BUDGET"}</definedName>
    <definedName name="wrn.Income._.statements." hidden="1">{"P&amp;L",#N/A,FALSE,"BUDGET";"PL ENA",#N/A,FALSE,"BUDGET";"PL TS Holdings",#N/A,FALSE,"BUDGET";"PL Finance",#N/A,FALSE,"BUDGET";"PL Elim Entries",#N/A,FALSE,"BUDGET";"PL Acq",#N/A,FALSE,"BUDGET";"PL Acq II",#N/A,FALSE,"BUDGET"}</definedName>
    <definedName name="wrn.Informes." localSheetId="7" hidden="1">{#N/A,#N/A,FALSE,"CN Oficial RESUMIDA EXCanon";#N/A,#N/A,FALSE,"CN Oficial";#N/A,#N/A,FALSE,"CA Oficial";#N/A,#N/A,FALSE,"PLANTILLA";#N/A,#N/A,FALSE,"BAL";#N/A,#N/A,FALSE,"PT_Finanzas";#N/A,#N/A,FALSE,"INVERSIONES BIEN"}</definedName>
    <definedName name="wrn.Informes." hidden="1">{#N/A,#N/A,FALSE,"CN Oficial RESUMIDA EXCanon";#N/A,#N/A,FALSE,"CN Oficial";#N/A,#N/A,FALSE,"CA Oficial";#N/A,#N/A,FALSE,"PLANTILLA";#N/A,#N/A,FALSE,"BAL";#N/A,#N/A,FALSE,"PT_Finanzas";#N/A,#N/A,FALSE,"INVERSIONES BIEN"}</definedName>
    <definedName name="wrn.international." localSheetId="7"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Wear_Hele." localSheetId="7"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localSheetId="7"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localSheetId="7" hidden="1">{"Line Efficiency",#N/A,FALSE,"Benchmarking"}</definedName>
    <definedName name="wrn.Line._.Efficiency." hidden="1">{"Line Efficiency",#N/A,FALSE,"Benchmarking"}</definedName>
    <definedName name="wrn.mario" localSheetId="7" hidden="1">{"Area1",#N/A,TRUE,"Obiettivo";"Area2",#N/A,TRUE,"Dati per Direzione"}</definedName>
    <definedName name="wrn.mario" hidden="1">{"Area1",#N/A,TRUE,"Obiettivo";"Area2",#N/A,TRUE,"Dati per Direzione"}</definedName>
    <definedName name="wrn.Mario." localSheetId="7" hidden="1">{"Area1",#N/A,TRUE,"Obiettivo";"Area2",#N/A,TRUE,"Dati per Direzione"}</definedName>
    <definedName name="wrn.Mario." hidden="1">{"Area1",#N/A,TRUE,"Obiettivo";"Area2",#N/A,TRUE,"Dati per Direzione"}</definedName>
    <definedName name="wrn.old" localSheetId="7" hidden="1">{#N/A,#N/A,FALSE,"DCF";#N/A,#N/A,FALSE,"WACC";#N/A,#N/A,FALSE,"Sales_EBIT";#N/A,#N/A,FALSE,"Capex_Depreciation";#N/A,#N/A,FALSE,"WC";#N/A,#N/A,FALSE,"Interest";#N/A,#N/A,FALSE,"Assumptions"}</definedName>
    <definedName name="wrn.old" hidden="1">{#N/A,#N/A,FALSE,"DCF";#N/A,#N/A,FALSE,"WACC";#N/A,#N/A,FALSE,"Sales_EBIT";#N/A,#N/A,FALSE,"Capex_Depreciation";#N/A,#N/A,FALSE,"WC";#N/A,#N/A,FALSE,"Interest";#N/A,#N/A,FALSE,"Assumptions"}</definedName>
    <definedName name="wrn.Output." localSheetId="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localSheetId="7" hidden="1">{#N/A,#N/A,FALSE,"COPERTINA"}</definedName>
    <definedName name="wrn.pag_1." hidden="1">{#N/A,#N/A,FALSE,"COPERTINA"}</definedName>
    <definedName name="wrn.page57to67." localSheetId="7" hidden="1">{#N/A,#N/A,FALSE,"57";#N/A,#N/A,FALSE,"58";#N/A,#N/A,FALSE,"59";#N/A,#N/A,FALSE,"60";#N/A,#N/A,FALSE,"60A";#N/A,#N/A,FALSE,"61";#N/A,#N/A,FALSE,"62";#N/A,#N/A,FALSE,"63";#N/A,#N/A,FALSE,"63A";#N/A,#N/A,FALSE,"64";#N/A,#N/A,FALSE,"65";#N/A,#N/A,FALSE,"66";#N/A,#N/A,FALSE,"67"}</definedName>
    <definedName name="wrn.page57to67." hidden="1">{#N/A,#N/A,FALSE,"57";#N/A,#N/A,FALSE,"58";#N/A,#N/A,FALSE,"59";#N/A,#N/A,FALSE,"60";#N/A,#N/A,FALSE,"60A";#N/A,#N/A,FALSE,"61";#N/A,#N/A,FALSE,"62";#N/A,#N/A,FALSE,"63";#N/A,#N/A,FALSE,"63A";#N/A,#N/A,FALSE,"64";#N/A,#N/A,FALSE,"65";#N/A,#N/A,FALSE,"66";#N/A,#N/A,FALSE,"67"}</definedName>
    <definedName name="wrn.Pages._.28._.to._.50." localSheetId="7"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localSheetId="7" hidden="1">{#N/A,#N/A,FALSE,"51";#N/A,#N/A,FALSE,"52";#N/A,#N/A,FALSE,"53";#N/A,#N/A,FALSE,"54";#N/A,#N/A,FALSE,"55";#N/A,#N/A,FALSE,"55A";#N/A,#N/A,FALSE,"56";#N/A,#N/A,FALSE,"57";#N/A,#N/A,FALSE,"57A";#N/A,#N/A,FALSE,"58";#N/A,#N/A,FALSE,"59";#N/A,#N/A,FALSE,"60";#N/A,#N/A,FALSE,"60A";#N/A,#N/A,FALSE,"61";#N/A,#N/A,FALSE,"62";#N/A,#N/A,FALSE,"63";#N/A,#N/A,FALSE,"63A";#N/A,#N/A,FALSE,"64";#N/A,#N/A,FALSE,"65";#N/A,#N/A,FALSE,"66"}</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localSheetId="7"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localSheetId="7"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localSheetId="7"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localSheetId="7" hidden="1">{#N/A,#N/A,TRUE,"Allacciamenti 5 anni";#N/A,#N/A,TRUE,"Carico 5 anni";#N/A,#N/A,TRUE,"Qualità a) 5 anni";#N/A,#N/A,TRUE,"Qualità b) 5 anni";#N/A,#N/A,TRUE,"Impatto ambientale 5 anni";#N/A,#N/A,TRUE,"Adeg. tecnico 5 anni"}</definedName>
    <definedName name="wrn.Piano._.5._.anni." hidden="1">{#N/A,#N/A,TRUE,"Allacciamenti 5 anni";#N/A,#N/A,TRUE,"Carico 5 anni";#N/A,#N/A,TRUE,"Qualità a) 5 anni";#N/A,#N/A,TRUE,"Qualità b) 5 anni";#N/A,#N/A,TRUE,"Impatto ambientale 5 anni";#N/A,#N/A,TRUE,"Adeg. tecnico 5 anni"}</definedName>
    <definedName name="wrn.pip." localSheetId="7" hidden="1">{"Aar",#N/A,FALSE,"Divisioner";"Kvartaler",#N/A,FALSE,"Divisioner";"Aggregering",#N/A,FALSE,"Divisioner";"Aar",#N/A,FALSE,"Norge div. (gl)";"Kvartal",#N/A,FALSE,"Norge div. (gl)";"Samling",#N/A,FALSE,"Norge div. (gl)"}</definedName>
    <definedName name="wrn.pip." hidden="1">{"Aar",#N/A,FALSE,"Divisioner";"Kvartaler",#N/A,FALSE,"Divisioner";"Aggregering",#N/A,FALSE,"Divisioner";"Aar",#N/A,FALSE,"Norge div. (gl)";"Kvartal",#N/A,FALSE,"Norge div. (gl)";"Samling",#N/A,FALSE,"Norge div. (gl)"}</definedName>
    <definedName name="wrn.PL_cont_GermanGAAP2000_2009." localSheetId="7" hidden="1">{"PLGGAAP3",#N/A,FALSE,"P&amp;L G GAAP"}</definedName>
    <definedName name="wrn.PL_cont_GermanGAAP2000_2009." hidden="1">{"PLGGAAP3",#N/A,FALSE,"P&amp;L G GAAP"}</definedName>
    <definedName name="wrn.PL_cont_GermanGAAP2010_2019." localSheetId="7" hidden="1">{"PLGGAAP4",#N/A,FALSE,"P&amp;L G GAAP"}</definedName>
    <definedName name="wrn.PL_cont_GermanGAAP2010_2019." hidden="1">{"PLGGAAP4",#N/A,FALSE,"P&amp;L G GAAP"}</definedName>
    <definedName name="wrn.PL_cont_USGAAP2000_2009." localSheetId="7" hidden="1">{"PLUSGAAP3",#N/A,FALSE,"P&amp;L US GAAP"}</definedName>
    <definedName name="wrn.PL_cont_USGAAP2000_2009." hidden="1">{"PLUSGAAP3",#N/A,FALSE,"P&amp;L US GAAP"}</definedName>
    <definedName name="wrn.PL_cont_USGAAP2010_2019." localSheetId="7" hidden="1">{"PLUSGAAP4",#N/A,FALSE,"P&amp;L US GAAP"}</definedName>
    <definedName name="wrn.PL_cont_USGAAP2010_2019." hidden="1">{"PLUSGAAP4",#N/A,FALSE,"P&amp;L US GAAP"}</definedName>
    <definedName name="wrn.PLGermanGAAP2000_2009." localSheetId="7" hidden="1">{"PLGGAAP1",#N/A,FALSE,"P&amp;L G GAAP"}</definedName>
    <definedName name="wrn.PLGermanGAAP2000_2009." hidden="1">{"PLGGAAP1",#N/A,FALSE,"P&amp;L G GAAP"}</definedName>
    <definedName name="wrn.PLGermanGAAP2010_2019." localSheetId="7" hidden="1">{"PLGGAAP2",#N/A,FALSE,"P&amp;L G GAAP"}</definedName>
    <definedName name="wrn.PLGermanGAAP2010_2019." hidden="1">{"PLGGAAP2",#N/A,FALSE,"P&amp;L G GAAP"}</definedName>
    <definedName name="wrn.PLUSGAAP2000_2009." localSheetId="7" hidden="1">{"PLUSGAAP1",#N/A,FALSE,"P&amp;L US GAAP"}</definedName>
    <definedName name="wrn.PLUSGAAP2000_2009." hidden="1">{"PLUSGAAP1",#N/A,FALSE,"P&amp;L US GAAP"}</definedName>
    <definedName name="wrn.PLUSGAAP2010_2019." localSheetId="7" hidden="1">{"PLUSGAAP2",#N/A,FALSE,"P&amp;L US GAAP"}</definedName>
    <definedName name="wrn.PLUSGAAP2010_2019." hidden="1">{"PLUSGAAP2",#N/A,FALSE,"P&amp;L US GAAP"}</definedName>
    <definedName name="wrn.PriceAssump2000_2009." localSheetId="7" hidden="1">{"PriceAssump1",#N/A,FALSE,"PriceAssump"}</definedName>
    <definedName name="wrn.PriceAssump2000_2009." hidden="1">{"PriceAssump1",#N/A,FALSE,"PriceAssump"}</definedName>
    <definedName name="wrn.PriceAssump2010_2019." localSheetId="7" hidden="1">{"PriceAssump2",#N/A,FALSE,"PriceAssump"}</definedName>
    <definedName name="wrn.PriceAssump2010_2019." hidden="1">{"PriceAssump2",#N/A,FALSE,"PriceAssump"}</definedName>
    <definedName name="wrn.PrimeCo." localSheetId="7" hidden="1">{"print 1",#N/A,FALSE,"PrimeCo PCS";"print 2",#N/A,FALSE,"PrimeCo PCS";"valuation",#N/A,FALSE,"PrimeCo PCS"}</definedName>
    <definedName name="wrn.PrimeCo." hidden="1">{"print 1",#N/A,FALSE,"PrimeCo PCS";"print 2",#N/A,FALSE,"PrimeCo PCS";"valuation",#N/A,FALSE,"PrimeCo PCS"}</definedName>
    <definedName name="wrn.print._.graphs." localSheetId="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Model." localSheetId="7"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localSheetId="7"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7" hidden="1">{"inputs raw data",#N/A,TRUE,"INPUT"}</definedName>
    <definedName name="wrn.print._.raw._.data._.entry." hidden="1">{"inputs raw data",#N/A,TRUE,"INPUT"}</definedName>
    <definedName name="wrn.print._.standalone." localSheetId="7" hidden="1">{"standalone1",#N/A,FALSE,"DCFBase";"standalone2",#N/A,FALSE,"DCFBase"}</definedName>
    <definedName name="wrn.print._.standalone." hidden="1">{"standalone1",#N/A,FALSE,"DCFBase";"standalone2",#N/A,FALSE,"DCFBase"}</definedName>
    <definedName name="wrn.print._.summary._.sheets." localSheetId="7" hidden="1">{"summary1",#N/A,TRUE,"Comps";"summary2",#N/A,TRUE,"Comps";"summary3",#N/A,TRUE,"Comps"}</definedName>
    <definedName name="wrn.print._.summary._.sheets." hidden="1">{"summary1",#N/A,TRUE,"Comps";"summary2",#N/A,TRUE,"Comps";"summary3",#N/A,TRUE,"Comps"}</definedName>
    <definedName name="wrn.Print._.whole._.Report." localSheetId="7"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localSheetId="7" hidden="1">{"ProdAssump1_2000_2009",#N/A,FALSE,"ProdAssump"}</definedName>
    <definedName name="wrn.ProdAssump1_2000_2009." hidden="1">{"ProdAssump1_2000_2009",#N/A,FALSE,"ProdAssump"}</definedName>
    <definedName name="wrn.ProdAssump11_2000_2009." localSheetId="7" hidden="1">{"ProdAssump11_2000_2009",#N/A,FALSE,"ProdAssump"}</definedName>
    <definedName name="wrn.ProdAssump11_2000_2009." hidden="1">{"ProdAssump11_2000_2009",#N/A,FALSE,"ProdAssump"}</definedName>
    <definedName name="wrn.ProdAssump11_2009_2019." localSheetId="7" hidden="1">{"ProdAssump11_2009_2019",#N/A,FALSE,"ProdAssump"}</definedName>
    <definedName name="wrn.ProdAssump11_2009_2019." hidden="1">{"ProdAssump11_2009_2019",#N/A,FALSE,"ProdAssump"}</definedName>
    <definedName name="wrn.ProdAssump12_2010_2019." localSheetId="7" hidden="1">{"ProdAssump12_2010_2019",#N/A,FALSE,"ProdAssump"}</definedName>
    <definedName name="wrn.ProdAssump12_2010_2019." hidden="1">{"ProdAssump12_2010_2019",#N/A,FALSE,"ProdAssump"}</definedName>
    <definedName name="wrn.ProdAssump13_2000_2009." localSheetId="7" hidden="1">{"ProdAssump13_2000_2009",#N/A,FALSE,"ProdAssump"}</definedName>
    <definedName name="wrn.ProdAssump13_2000_2009." hidden="1">{"ProdAssump13_2000_2009",#N/A,FALSE,"ProdAssump"}</definedName>
    <definedName name="wrn.ProdAssump14_2010_2019." localSheetId="7" hidden="1">{"ProdAssump14_2010_2019",#N/A,FALSE,"ProdAssump"}</definedName>
    <definedName name="wrn.ProdAssump14_2010_2019." hidden="1">{"ProdAssump14_2010_2019",#N/A,FALSE,"ProdAssump"}</definedName>
    <definedName name="wrn.ProdAssump15_2000_2009." localSheetId="7" hidden="1">{"ProdAssump15_2000_2009",#N/A,FALSE,"ProdAssump"}</definedName>
    <definedName name="wrn.ProdAssump15_2000_2009." hidden="1">{"ProdAssump15_2000_2009",#N/A,FALSE,"ProdAssump"}</definedName>
    <definedName name="wrn.ProdAssump16_2010_2019." localSheetId="7" hidden="1">{"ProdAssump16_2010_2019",#N/A,FALSE,"ProdAssump"}</definedName>
    <definedName name="wrn.ProdAssump16_2010_2019." hidden="1">{"ProdAssump16_2010_2019",#N/A,FALSE,"ProdAssump"}</definedName>
    <definedName name="wrn.ProdAssump2_2010_2019." localSheetId="7" hidden="1">{"ProdAssump2_2010_2019",#N/A,FALSE,"ProdAssump"}</definedName>
    <definedName name="wrn.ProdAssump2_2010_2019." hidden="1">{"ProdAssump2_2010_2019",#N/A,FALSE,"ProdAssump"}</definedName>
    <definedName name="wrn.ProdAssump3_2000_2009." localSheetId="7" hidden="1">{"ProdAssump3_2000_2009",#N/A,FALSE,"ProdAssump"}</definedName>
    <definedName name="wrn.ProdAssump3_2000_2009." hidden="1">{"ProdAssump3_2000_2009",#N/A,FALSE,"ProdAssump"}</definedName>
    <definedName name="wrn.ProdAssump4_2010_2019." localSheetId="7" hidden="1">{"ProdAssump4_2010_2019",#N/A,FALSE,"ProdAssump"}</definedName>
    <definedName name="wrn.ProdAssump4_2010_2019." hidden="1">{"ProdAssump4_2010_2019",#N/A,FALSE,"ProdAssump"}</definedName>
    <definedName name="wrn.ProdAssump5_2000_2009." localSheetId="7" hidden="1">{"ProdAssump5_2000_2009",#N/A,FALSE,"ProdAssump"}</definedName>
    <definedName name="wrn.ProdAssump5_2000_2009." hidden="1">{"ProdAssump5_2000_2009",#N/A,FALSE,"ProdAssump"}</definedName>
    <definedName name="wrn.ProdAssump6_2010_2019." localSheetId="7" hidden="1">{"ProdAssump6_2010_2019",#N/A,FALSE,"ProdAssump"}</definedName>
    <definedName name="wrn.ProdAssump6_2010_2019." hidden="1">{"ProdAssump6_2010_2019",#N/A,FALSE,"ProdAssump"}</definedName>
    <definedName name="wrn.ProdAssump7_2000_2009." localSheetId="7" hidden="1">{"ProdAssump7_2000_2009",#N/A,FALSE,"ProdAssump"}</definedName>
    <definedName name="wrn.ProdAssump7_2000_2009." hidden="1">{"ProdAssump7_2000_2009",#N/A,FALSE,"ProdAssump"}</definedName>
    <definedName name="wrn.ProdAssump8_2010_2019." localSheetId="7" hidden="1">{"ProdAssump8_2010_2019",#N/A,FALSE,"ProdAssump"}</definedName>
    <definedName name="wrn.ProdAssump8_2010_2019." hidden="1">{"ProdAssump8_2010_2019",#N/A,FALSE,"ProdAssump"}</definedName>
    <definedName name="wrn.ProdAssump9_2009_2009." localSheetId="7" hidden="1">{"ProdAssump9_2000_2009",#N/A,FALSE,"ProdAssump"}</definedName>
    <definedName name="wrn.ProdAssump9_2009_2009." hidden="1">{"ProdAssump9_2000_2009",#N/A,FALSE,"ProdAssump"}</definedName>
    <definedName name="wrn.ProdAssumpTotal2000_2009." localSheetId="7" hidden="1">{"ProdAssumpTotal1",#N/A,FALSE,"ProdAssump"}</definedName>
    <definedName name="wrn.ProdAssumpTotal2000_2009." hidden="1">{"ProdAssumpTotal1",#N/A,FALSE,"ProdAssump"}</definedName>
    <definedName name="wrn.ProdAssumpTotal2010_2019." localSheetId="7" hidden="1">{"ProdAssumpTotal2",#N/A,FALSE,"ProdAssump"}</definedName>
    <definedName name="wrn.ProdAssumpTotal2010_2019." hidden="1">{"ProdAssumpTotal2",#N/A,FALSE,"ProdAssump"}</definedName>
    <definedName name="wrn.ProdQuantities1_2000_2009." localSheetId="7" hidden="1">{"ProdQuantities1_2000_2009",#N/A,FALSE,"ProdQuantities"}</definedName>
    <definedName name="wrn.ProdQuantities1_2000_2009." hidden="1">{"ProdQuantities1_2000_2009",#N/A,FALSE,"ProdQuantities"}</definedName>
    <definedName name="wrn.ProdQuantities10_2010_2019." localSheetId="7" hidden="1">{"ProdQuantities10_2010_2019",#N/A,FALSE,"ProdQuantities"}</definedName>
    <definedName name="wrn.ProdQuantities10_2010_2019." hidden="1">{"ProdQuantities10_2010_2019",#N/A,FALSE,"ProdQuantities"}</definedName>
    <definedName name="wrn.ProdQuantities11_2000_2009." localSheetId="7" hidden="1">{"ProdQuantities11_2000_2009",#N/A,FALSE,"ProdQuantities"}</definedName>
    <definedName name="wrn.ProdQuantities11_2000_2009." hidden="1">{"ProdQuantities11_2000_2009",#N/A,FALSE,"ProdQuantities"}</definedName>
    <definedName name="wrn.ProdQuantities12_2010_2019." localSheetId="7" hidden="1">{"ProdQuantities12_2010_2019",#N/A,FALSE,"ProdQuantities"}</definedName>
    <definedName name="wrn.ProdQuantities12_2010_2019." hidden="1">{"ProdQuantities12_2010_2019",#N/A,FALSE,"ProdQuantities"}</definedName>
    <definedName name="wrn.ProdQuantities2_2010_2019." localSheetId="7" hidden="1">{"ProdQuantities2_2010_2019",#N/A,FALSE,"ProdQuantities"}</definedName>
    <definedName name="wrn.ProdQuantities2_2010_2019." hidden="1">{"ProdQuantities2_2010_2019",#N/A,FALSE,"ProdQuantities"}</definedName>
    <definedName name="wrn.ProdQuantities3_2000_2009." localSheetId="7" hidden="1">{"ProdQuantities3_2000_2009",#N/A,FALSE,"ProdQuantities"}</definedName>
    <definedName name="wrn.ProdQuantities3_2000_2009." hidden="1">{"ProdQuantities3_2000_2009",#N/A,FALSE,"ProdQuantities"}</definedName>
    <definedName name="wrn.ProdQuantities5_2000_2009." localSheetId="7" hidden="1">{"ProdQuantities5_2000_2009",#N/A,FALSE,"ProdQuantities"}</definedName>
    <definedName name="wrn.ProdQuantities5_2000_2009." hidden="1">{"ProdQuantities5_2000_2009",#N/A,FALSE,"ProdQuantities"}</definedName>
    <definedName name="wrn.ProdQuantities6_2000_2009." localSheetId="7" hidden="1">{"ProdQuantities6_2010_2019",#N/A,FALSE,"ProdQuantities"}</definedName>
    <definedName name="wrn.ProdQuantities6_2000_2009." hidden="1">{"ProdQuantities6_2010_2019",#N/A,FALSE,"ProdQuantities"}</definedName>
    <definedName name="wrn.ProdQuantities7_2000_2009." localSheetId="7" hidden="1">{"ProdQuantities7_2000_2009",#N/A,FALSE,"ProdQuantities"}</definedName>
    <definedName name="wrn.ProdQuantities7_2000_2009." hidden="1">{"ProdQuantities7_2000_2009",#N/A,FALSE,"ProdQuantities"}</definedName>
    <definedName name="wrn.ProdQuantities8_2010_2019." localSheetId="7" hidden="1">{"ProdQuantities8_2010_2019",#N/A,FALSE,"ProdQuantities"}</definedName>
    <definedName name="wrn.ProdQuantities8_2010_2019." hidden="1">{"ProdQuantities8_2010_2019",#N/A,FALSE,"ProdQuantities"}</definedName>
    <definedName name="wrn.ProdQuantities9_2000_2009." localSheetId="7" hidden="1">{"ProdQuantities9_2000_2009",#N/A,FALSE,"ProdQuantities"}</definedName>
    <definedName name="wrn.ProdQuantities9_2000_2009." hidden="1">{"ProdQuantities9_2000_2009",#N/A,FALSE,"ProdQuantities"}</definedName>
    <definedName name="wrn.ProdQuantitiesTotal2000_2009." localSheetId="7" hidden="1">{"ProdQuantitiesTotal2000_2009",#N/A,FALSE,"ProdQuantities"}</definedName>
    <definedName name="wrn.ProdQuantitiesTotal2000_2009." hidden="1">{"ProdQuantitiesTotal2000_2009",#N/A,FALSE,"ProdQuantities"}</definedName>
    <definedName name="wrn.ProdQuantitiesTotal2010_2019." localSheetId="7" hidden="1">{"ProdQuantitiesTotal2010_2019",#N/A,FALSE,"ProdQuantities"}</definedName>
    <definedName name="wrn.ProdQuantitiesTotal2010_2019." hidden="1">{"ProdQuantitiesTotal2010_2019",#N/A,FALSE,"ProdQuantities"}</definedName>
    <definedName name="wrn.report." localSheetId="7" hidden="1">{#N/A,#N/A,FALSE,"Front Sheet";#N/A,#N/A,FALSE,"Profit and Loss";#N/A,#N/A,FALSE,"Balance Sheet";#N/A,#N/A,FALSE,"Cashflow";#N/A,#N/A,FALSE,"Debt and Cred";#N/A,#N/A,FALSE,"Debt Statement";#N/A,#N/A,FALSE,"Tax Computation"}</definedName>
    <definedName name="wrn.report." hidden="1">{#N/A,#N/A,FALSE,"Front Sheet";#N/A,#N/A,FALSE,"Profit and Loss";#N/A,#N/A,FALSE,"Balance Sheet";#N/A,#N/A,FALSE,"Cashflow";#N/A,#N/A,FALSE,"Debt and Cred";#N/A,#N/A,FALSE,"Debt Statement";#N/A,#N/A,FALSE,"Tax Computation"}</definedName>
    <definedName name="wrn.Short._.Form._.Print._.Out." localSheetId="7" hidden="1">{#N/A,#N/A,FALSE,"General Assumptions";#N/A,#N/A,FALSE,"Accounts";#N/A,#N/A,FALSE,"OperatingAssumptions";#N/A,#N/A,FALSE,"Cashflow";#N/A,#N/A,FALSE,"Debt";#N/A,#N/A,FALSE,"Ops Summary";#N/A,#N/A,FALSE,"Summary"}</definedName>
    <definedName name="wrn.Short._.Form._.Print._.Out." hidden="1">{#N/A,#N/A,FALSE,"General Assumptions";#N/A,#N/A,FALSE,"Accounts";#N/A,#N/A,FALSE,"OperatingAssumptions";#N/A,#N/A,FALSE,"Cashflow";#N/A,#N/A,FALSE,"Debt";#N/A,#N/A,FALSE,"Ops Summary";#N/A,#N/A,FALSE,"Summary"}</definedName>
    <definedName name="wrn.Shut_Down." localSheetId="7" hidden="1">{#N/A,#N/A,FALSE,"Shut-down"}</definedName>
    <definedName name="wrn.Shut_Down." hidden="1">{#N/A,#N/A,FALSE,"Shut-down"}</definedName>
    <definedName name="wrn.SKSCS1." localSheetId="7"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taffing." localSheetId="7" hidden="1">{#N/A,#N/A,FALSE,"Assessment";#N/A,#N/A,FALSE,"Staffing";#N/A,#N/A,FALSE,"Hires";#N/A,#N/A,FALSE,"Assumptions"}</definedName>
    <definedName name="wrn.Staffing." hidden="1">{#N/A,#N/A,FALSE,"Assessment";#N/A,#N/A,FALSE,"Staffing";#N/A,#N/A,FALSE,"Hires";#N/A,#N/A,FALSE,"Assumptions"}</definedName>
    <definedName name="wrn.Staffing1" localSheetId="7" hidden="1">{#N/A,#N/A,FALSE,"Assessment";#N/A,#N/A,FALSE,"Staffing";#N/A,#N/A,FALSE,"Hires";#N/A,#N/A,FALSE,"Assumptions"}</definedName>
    <definedName name="wrn.Staffing1" hidden="1">{#N/A,#N/A,FALSE,"Assessment";#N/A,#N/A,FALSE,"Staffing";#N/A,#N/A,FALSE,"Hires";#N/A,#N/A,FALSE,"Assumptions"}</definedName>
    <definedName name="wrn.Summary." localSheetId="7" hidden="1">{"Summary",#N/A,FALSE,"Summary"}</definedName>
    <definedName name="wrn.Summary." hidden="1">{"Summary",#N/A,FALSE,"Summary"}</definedName>
    <definedName name="wrn.SummaryPgs." localSheetId="7"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Tariff._.Analysis." localSheetId="7"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7"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emp." localSheetId="7" hidden="1">{"Side 1",#N/A,FALSE,"Hovedark";"Valuation",#N/A,FALSE,"Valuation";"Side 2",#N/A,FALSE,"Hovedark";"Cash Flow",#N/A,FALSE,"Hovedark";"Bidrag",#N/A,FALSE,"Bidrag"}</definedName>
    <definedName name="wrn.Temp." hidden="1">{"Side 1",#N/A,FALSE,"Hovedark";"Valuation",#N/A,FALSE,"Valuation";"Side 2",#N/A,FALSE,"Hovedark";"Cash Flow",#N/A,FALSE,"Hovedark";"Bidrag",#N/A,FALSE,"Bidrag"}</definedName>
    <definedName name="wrn.test." localSheetId="7" hidden="1">{"test2",#N/A,TRUE,"Prices"}</definedName>
    <definedName name="wrn.test." hidden="1">{"test2",#N/A,TRUE,"Prices"}</definedName>
    <definedName name="wrn.Total." localSheetId="7" hidden="1">{"BS total PS",#N/A,FALSE,"BUDGET";"PL Total PS",#N/A,FALSE,"BUDGET";"BS Summit",#N/A,FALSE,"BUDGET";"PL Summit",#N/A,FALSE,"BUDGET";"BS PS-2",#N/A,FALSE,"BUDGET";"PL PS -2",#N/A,FALSE,"BUDGET";"BS elims",#N/A,FALSE,"BUDGET";"PL Elims",#N/A,FALSE,"BUDGET"}</definedName>
    <definedName name="wrn.Total." hidden="1">{"BS total PS",#N/A,FALSE,"BUDGET";"PL Total PS",#N/A,FALSE,"BUDGET";"BS Summit",#N/A,FALSE,"BUDGET";"PL Summit",#N/A,FALSE,"BUDGET";"BS PS-2",#N/A,FALSE,"BUDGET";"PL PS -2",#N/A,FALSE,"BUDGET";"BS elims",#N/A,FALSE,"BUDGET";"PL Elims",#N/A,FALSE,"BUDGET"}</definedName>
    <definedName name="wrn.Total._.Informes." localSheetId="7"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al._.PS." localSheetId="7" hidden="1">{"BS Total PS",#N/A,FALSE,"BUDGET";"PL total PS",#N/A,FALSE,"BUDGET";"BS CPS Ark",#N/A,FALSE,"BUDGET";"PL CPS Ark",#N/A,FALSE,"BUDGET";"CPS G&amp;A",#N/A,FALSE,"BUDGET";"PL CPS G&amp;A",#N/A,FALSE,"BUDGET";"CPS elims",#N/A,FALSE,"BUDGET";"PL CPS Elims",#N/A,FALSE,"BUDGET"}</definedName>
    <definedName name="wrn.Total._.PS." hidden="1">{"BS Total PS",#N/A,FALSE,"BUDGET";"PL total PS",#N/A,FALSE,"BUDGET";"BS CPS Ark",#N/A,FALSE,"BUDGET";"PL CPS Ark",#N/A,FALSE,"BUDGET";"CPS G&amp;A",#N/A,FALSE,"BUDGET";"PL CPS G&amp;A",#N/A,FALSE,"BUDGET";"CPS elims",#N/A,FALSE,"BUDGET";"PL CPS Elims",#N/A,FALSE,"BUDGET"}</definedName>
    <definedName name="wrn.Tweety." localSheetId="7" hidden="1">{#N/A,#N/A,FALSE,"A&amp;E";#N/A,#N/A,FALSE,"HighTop";#N/A,#N/A,FALSE,"JG";#N/A,#N/A,FALSE,"RI";#N/A,#N/A,FALSE,"woHT";#N/A,#N/A,FALSE,"woHT&amp;JG"}</definedName>
    <definedName name="wrn.Tweety." hidden="1">{#N/A,#N/A,FALSE,"A&amp;E";#N/A,#N/A,FALSE,"HighTop";#N/A,#N/A,FALSE,"JG";#N/A,#N/A,FALSE,"RI";#N/A,#N/A,FALSE,"woHT";#N/A,#N/A,FALSE,"woHT&amp;JG"}</definedName>
    <definedName name="wrn.USW." localSheetId="7" hidden="1">{"IS",#N/A,FALSE,"IS";"RPTIS",#N/A,FALSE,"RPTIS";"STATS",#N/A,FALSE,"STATS";"BS",#N/A,FALSE,"BS"}</definedName>
    <definedName name="wrn.USW." hidden="1">{"IS",#N/A,FALSE,"IS";"RPTIS",#N/A,FALSE,"RPTIS";"STATS",#N/A,FALSE,"STATS";"BS",#N/A,FALSE,"BS"}</definedName>
    <definedName name="wrn.WorkingCapGermanGAAP2000_2009." localSheetId="7" hidden="1">{"WCGGAAP1",#N/A,FALSE,"P&amp;L G GAAP"}</definedName>
    <definedName name="wrn.WorkingCapGermanGAAP2000_2009." hidden="1">{"WCGGAAP1",#N/A,FALSE,"P&amp;L G GAAP"}</definedName>
    <definedName name="wrn.WorkingCapGermanGAAP2010_2019." localSheetId="7" hidden="1">{"WCGGAAP2",#N/A,FALSE,"P&amp;L G GAAP"}</definedName>
    <definedName name="wrn.WorkingCapGermanGAAP2010_2019." hidden="1">{"WCGGAAP2",#N/A,FALSE,"P&amp;L G GAAP"}</definedName>
    <definedName name="wrn.WorkingCapUSGAAP2000_2009." localSheetId="7" hidden="1">{"WCUSGAAP1",#N/A,FALSE,"P&amp;L US GAAP"}</definedName>
    <definedName name="wrn.WorkingCapUSGAAP2000_2009." hidden="1">{"WCUSGAAP1",#N/A,FALSE,"P&amp;L US GAAP"}</definedName>
    <definedName name="wrn.WorkingCapUSGAAP2010_2019." localSheetId="7" hidden="1">{"WCUSGAAP2",#N/A,FALSE,"P&amp;L US GAAP"}</definedName>
    <definedName name="wrn.WorkingCapUSGAAP2010_2019." hidden="1">{"WCUSGAAP2",#N/A,FALSE,"P&amp;L US GAAP"}</definedName>
    <definedName name="wrn.WSTS._.Trade._.Statistics." localSheetId="7" hidden="1">{#N/A,#N/A,FALSE,"Table of Contents";#N/A,#N/A,FALSE,"Overview";#N/A,#N/A,FALSE,"Data"}</definedName>
    <definedName name="wrn.WSTS._.Trade._.Statistics." hidden="1">{#N/A,#N/A,FALSE,"Table of Contents";#N/A,#N/A,FALSE,"Overview";#N/A,#N/A,FALSE,"Data"}</definedName>
    <definedName name="wrn.ylds." localSheetId="7" hidden="1">{#N/A,#N/A,FALSE,"F-YLDS";#N/A,#N/A,FALSE,"ASP";#N/A,#N/A,FALSE,"FRPRD"}</definedName>
    <definedName name="wrn.ylds." hidden="1">{#N/A,#N/A,FALSE,"F-YLDS";#N/A,#N/A,FALSE,"ASP";#N/A,#N/A,FALSE,"FRPRD"}</definedName>
    <definedName name="wrn2.All_Excl_depr." localSheetId="7"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localSheetId="7" hidden="1">{#N/A,#N/A,FALSE,"F-YLDS";#N/A,#N/A,FALSE,"ASP";#N/A,#N/A,FALSE,"FRPRD"}</definedName>
    <definedName name="ws" hidden="1">{#N/A,#N/A,FALSE,"F-YLDS";#N/A,#N/A,FALSE,"ASP";#N/A,#N/A,FALSE,"FRPRD"}</definedName>
    <definedName name="WTGs" localSheetId="7">#REF!</definedName>
    <definedName name="WTGs">#REF!</definedName>
    <definedName name="WTGs_Barile" localSheetId="7">#REF!</definedName>
    <definedName name="WTGs_Barile">#REF!</definedName>
    <definedName name="WTGs_Oxara" localSheetId="7">#REF!</definedName>
    <definedName name="WTGs_Oxara">#REF!</definedName>
    <definedName name="WTGs_Sorgente">#REF!</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7">OFFSET(Full_Print,0,0,xx)</definedName>
    <definedName name="ww">OFFSET(Full_Print,0,0,xx)</definedName>
    <definedName name="www" localSheetId="7" hidden="1">{#N/A,#N/A,TRUE,"Allacciamenti 5 anni";#N/A,#N/A,TRUE,"Carico 5 anni";#N/A,#N/A,TRUE,"Qualità a) 5 anni";#N/A,#N/A,TRUE,"Qualità b) 5 anni";#N/A,#N/A,TRUE,"Impatto ambientale 5 anni";#N/A,#N/A,TRUE,"Adeg. tecnico 5 anni"}</definedName>
    <definedName name="www" hidden="1">{#N/A,#N/A,TRUE,"Allacciamenti 5 anni";#N/A,#N/A,TRUE,"Carico 5 anni";#N/A,#N/A,TRUE,"Qualità a) 5 anni";#N/A,#N/A,TRUE,"Qualità b) 5 anni";#N/A,#N/A,TRUE,"Impatto ambientale 5 anni";#N/A,#N/A,TRUE,"Adeg. tecnico 5 anni"}</definedName>
    <definedName name="wwwww" localSheetId="7"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localSheetId="7" hidden="1">#REF!</definedName>
    <definedName name="x" hidden="1">#REF!</definedName>
    <definedName name="xs" localSheetId="7" hidden="1">{#N/A,#N/A,FALSE,"F-YLDS";#N/A,#N/A,FALSE,"ASP";#N/A,#N/A,FALSE,"FRPRD"}</definedName>
    <definedName name="xs" hidden="1">{#N/A,#N/A,FALSE,"F-YLDS";#N/A,#N/A,FALSE,"ASP";#N/A,#N/A,FALSE,"FRPRD"}</definedName>
    <definedName name="xx">#N/A</definedName>
    <definedName name="xxx" localSheetId="7" hidden="1">{"Area1",#N/A,TRUE,"Obiettivo";"Area2",#N/A,TRUE,"Dati per Direzione"}</definedName>
    <definedName name="xxx" hidden="1">{"Area1",#N/A,TRUE,"Obiettivo";"Area2",#N/A,TRUE,"Dati per Direzione"}</definedName>
    <definedName name="xxxx" localSheetId="7">#REF!</definedName>
    <definedName name="xxxx">#REF!</definedName>
    <definedName name="y" localSheetId="7" hidden="1">{#N/A,#N/A,FALSE,"F-YLDS";#N/A,#N/A,FALSE,"ASP";#N/A,#N/A,FALSE,"FRPRD"}</definedName>
    <definedName name="y" hidden="1">{#N/A,#N/A,FALSE,"F-YLDS";#N/A,#N/A,FALSE,"ASP";#N/A,#N/A,FALSE,"FRPRD"}</definedName>
    <definedName name="Year_to_Maturity">'[5]Ratios Output'!$J$32</definedName>
    <definedName name="Year_with_semesters_Co">[21]Construction!$J$17:$DM$17</definedName>
    <definedName name="Year_with_semesters_Op">[21]Operation!$J$17:$CE$17</definedName>
    <definedName name="Yearfraction">[21]Operation!$J$22:$CE$22</definedName>
    <definedName name="Yearfraction_Interests">[21]Operation!$J$28:$CE$28</definedName>
    <definedName name="yh" localSheetId="7" hidden="1">{#N/A,#N/A,FALSE,"FRPRD"}</definedName>
    <definedName name="yh" hidden="1">{#N/A,#N/A,FALSE,"FRPRD"}</definedName>
    <definedName name="yui" localSheetId="7"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y" localSheetId="7">OFFSET(Full_Print,0,0,xx)</definedName>
    <definedName name="yy">OFFSET(Full_Print,0,0,xx)</definedName>
    <definedName name="yyy" localSheetId="7" hidden="1">{#N/A,#N/A,TRUE,"Allacciamenti 5 anni";#N/A,#N/A,TRUE,"Carico 5 anni";#N/A,#N/A,TRUE,"Qualità a) 5 anni";#N/A,#N/A,TRUE,"Qualità b) 5 anni";#N/A,#N/A,TRUE,"Impatto ambientale 5 anni";#N/A,#N/A,TRUE,"Adeg. tecnico 5 anni"}</definedName>
    <definedName name="yyy" hidden="1">{#N/A,#N/A,TRUE,"Allacciamenti 5 anni";#N/A,#N/A,TRUE,"Carico 5 anni";#N/A,#N/A,TRUE,"Qualità a) 5 anni";#N/A,#N/A,TRUE,"Qualità b) 5 anni";#N/A,#N/A,TRUE,"Impatto ambientale 5 anni";#N/A,#N/A,TRUE,"Adeg. tecnico 5 anni"}</definedName>
    <definedName name="yyyy"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localSheetId="7" hidden="1">{#N/A,#N/A,TRUE,"Allacciamenti 5 anni";#N/A,#N/A,TRUE,"Carico 5 anni";#N/A,#N/A,TRUE,"Qualità a) 5 anni";#N/A,#N/A,TRUE,"Qualità b) 5 anni";#N/A,#N/A,TRUE,"Impatto ambientale 5 anni";#N/A,#N/A,TRUE,"Adeg. tecnico 5 anni"}</definedName>
    <definedName name="yyyyyy" hidden="1">{#N/A,#N/A,TRUE,"Allacciamenti 5 anni";#N/A,#N/A,TRUE,"Carico 5 anni";#N/A,#N/A,TRUE,"Qualità a) 5 anni";#N/A,#N/A,TRUE,"Qualità b) 5 anni";#N/A,#N/A,TRUE,"Impatto ambientale 5 anni";#N/A,#N/A,TRUE,"Adeg. tecnico 5 anni"}</definedName>
    <definedName name="za" localSheetId="7" hidden="1">{#N/A,#N/A,FALSE,"F-YLDS";#N/A,#N/A,FALSE,"ASP";#N/A,#N/A,FALSE,"FRPRD"}</definedName>
    <definedName name="za" hidden="1">{#N/A,#N/A,FALSE,"F-YLDS";#N/A,#N/A,FALSE,"ASP";#N/A,#N/A,FALSE,"FRPRD"}</definedName>
    <definedName name="ZakatRate">'[42]Gen Assum'!$F$605</definedName>
    <definedName name="zz" localSheetId="7" hidden="1">{#N/A,#N/A,TRUE,"Allacciamenti 5 anni";#N/A,#N/A,TRUE,"Carico 5 anni";#N/A,#N/A,TRUE,"Qualità a) 5 anni";#N/A,#N/A,TRUE,"Qualità b) 5 anni";#N/A,#N/A,TRUE,"Impatto ambientale 5 anni";#N/A,#N/A,TRUE,"Adeg. tecnico 5 anni"}</definedName>
    <definedName name="zz" hidden="1">{#N/A,#N/A,TRUE,"Allacciamenti 5 anni";#N/A,#N/A,TRUE,"Carico 5 anni";#N/A,#N/A,TRUE,"Qualità a) 5 anni";#N/A,#N/A,TRUE,"Qualità b) 5 anni";#N/A,#N/A,TRUE,"Impatto ambientale 5 anni";#N/A,#N/A,TRUE,"Adeg. tecnico 5 anni"}</definedName>
    <definedName name="zzz" localSheetId="7"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localSheetId="7"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localSheetId="7"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3" l="1"/>
  <c r="R25" i="3"/>
  <c r="S25" i="3"/>
  <c r="T25" i="3"/>
  <c r="U25" i="3"/>
  <c r="AB25" i="3" s="1"/>
  <c r="V25" i="3"/>
  <c r="W25" i="3"/>
  <c r="X25" i="3"/>
  <c r="Y25" i="3"/>
  <c r="Z25" i="3"/>
  <c r="AA25" i="3"/>
  <c r="O25" i="3"/>
  <c r="O24" i="3"/>
  <c r="O23" i="3"/>
  <c r="O22" i="3"/>
  <c r="Q36" i="4"/>
  <c r="Q35" i="4"/>
  <c r="Q34" i="4"/>
  <c r="Q33" i="4"/>
  <c r="Q32" i="4"/>
  <c r="Q31" i="4"/>
  <c r="Q30" i="4"/>
  <c r="Q29" i="4"/>
  <c r="Q28" i="4"/>
  <c r="U28" i="4"/>
  <c r="Q35" i="23" l="1"/>
  <c r="Q34" i="23"/>
  <c r="Q33" i="23"/>
  <c r="Q24" i="3" l="1"/>
  <c r="X24" i="3" l="1"/>
  <c r="R24" i="3"/>
  <c r="AA24" i="3"/>
  <c r="U24" i="3"/>
  <c r="V24" i="3"/>
  <c r="Y24" i="3"/>
  <c r="Z24" i="3"/>
  <c r="S24" i="3"/>
  <c r="T24" i="3"/>
  <c r="W24" i="3"/>
  <c r="N35" i="23"/>
  <c r="AA35" i="23" s="1"/>
  <c r="M35" i="23"/>
  <c r="Z35" i="23" s="1"/>
  <c r="L35" i="23"/>
  <c r="Y35" i="23" s="1"/>
  <c r="K35" i="23"/>
  <c r="X35" i="23" s="1"/>
  <c r="J35" i="23"/>
  <c r="W35" i="23" s="1"/>
  <c r="I35" i="23"/>
  <c r="V35" i="23" s="1"/>
  <c r="H35" i="23"/>
  <c r="U35" i="23" s="1"/>
  <c r="G35" i="23"/>
  <c r="T35" i="23" s="1"/>
  <c r="F35" i="23"/>
  <c r="S35" i="23" s="1"/>
  <c r="E35" i="23"/>
  <c r="X34" i="23"/>
  <c r="W34" i="23"/>
  <c r="Z34" i="23"/>
  <c r="N34" i="23"/>
  <c r="AA34" i="23" s="1"/>
  <c r="M34" i="23"/>
  <c r="L34" i="23"/>
  <c r="Y34" i="23" s="1"/>
  <c r="K34" i="23"/>
  <c r="J34" i="23"/>
  <c r="I34" i="23"/>
  <c r="V34" i="23" s="1"/>
  <c r="H34" i="23"/>
  <c r="U34" i="23" s="1"/>
  <c r="G34" i="23"/>
  <c r="T34" i="23" s="1"/>
  <c r="F34" i="23"/>
  <c r="S34" i="23" s="1"/>
  <c r="E34" i="23"/>
  <c r="R34" i="23" s="1"/>
  <c r="AA33" i="23"/>
  <c r="R33" i="23"/>
  <c r="N33" i="23"/>
  <c r="M33" i="23"/>
  <c r="Z33" i="23" s="1"/>
  <c r="L33" i="23"/>
  <c r="Y33" i="23" s="1"/>
  <c r="K33" i="23"/>
  <c r="X33" i="23" s="1"/>
  <c r="J33" i="23"/>
  <c r="W33" i="23" s="1"/>
  <c r="I33" i="23"/>
  <c r="V33" i="23" s="1"/>
  <c r="H33" i="23"/>
  <c r="U33" i="23" s="1"/>
  <c r="G33" i="23"/>
  <c r="T33" i="23" s="1"/>
  <c r="F33" i="23"/>
  <c r="S33" i="23" s="1"/>
  <c r="E33" i="23"/>
  <c r="O32" i="23"/>
  <c r="O31" i="23"/>
  <c r="O30" i="23"/>
  <c r="O29" i="23"/>
  <c r="O28" i="23"/>
  <c r="O27" i="23"/>
  <c r="AA26" i="23"/>
  <c r="Z26" i="23"/>
  <c r="Y26" i="23"/>
  <c r="X26" i="23"/>
  <c r="AB26" i="23" s="1"/>
  <c r="B10" i="23" s="1"/>
  <c r="W26" i="23"/>
  <c r="V26" i="23"/>
  <c r="U26" i="23"/>
  <c r="T26" i="23"/>
  <c r="S26" i="23"/>
  <c r="R26" i="23"/>
  <c r="O26" i="23"/>
  <c r="AA25" i="23"/>
  <c r="Z25" i="23"/>
  <c r="Y25" i="23"/>
  <c r="X25" i="23"/>
  <c r="W25" i="23"/>
  <c r="V25" i="23"/>
  <c r="U25" i="23"/>
  <c r="T25" i="23"/>
  <c r="S25" i="23"/>
  <c r="R25" i="23"/>
  <c r="O25" i="23"/>
  <c r="AA24" i="23"/>
  <c r="Z24" i="23"/>
  <c r="Y24" i="23"/>
  <c r="X24" i="23"/>
  <c r="W24" i="23"/>
  <c r="V24" i="23"/>
  <c r="U24" i="23"/>
  <c r="T24" i="23"/>
  <c r="S24" i="23"/>
  <c r="R24" i="23"/>
  <c r="O24" i="23"/>
  <c r="AA23" i="23"/>
  <c r="Z23" i="23"/>
  <c r="Y23" i="23"/>
  <c r="X23" i="23"/>
  <c r="W23" i="23"/>
  <c r="V23" i="23"/>
  <c r="U23" i="23"/>
  <c r="T23" i="23"/>
  <c r="S23" i="23"/>
  <c r="R23" i="23"/>
  <c r="AB23" i="23" s="1"/>
  <c r="B7" i="23" s="1"/>
  <c r="O23" i="23"/>
  <c r="AA22" i="23"/>
  <c r="Z22" i="23"/>
  <c r="Y22" i="23"/>
  <c r="X22" i="23"/>
  <c r="W22" i="23"/>
  <c r="V22" i="23"/>
  <c r="U22" i="23"/>
  <c r="T22" i="23"/>
  <c r="S22" i="23"/>
  <c r="R22" i="23"/>
  <c r="O22" i="23"/>
  <c r="B37" i="4"/>
  <c r="A37" i="4"/>
  <c r="S36" i="4"/>
  <c r="U36" i="4" l="1"/>
  <c r="T36" i="4"/>
  <c r="Y20" i="23"/>
  <c r="AB24" i="23"/>
  <c r="B8" i="23" s="1"/>
  <c r="S20" i="23"/>
  <c r="AB25" i="23"/>
  <c r="B9" i="23" s="1"/>
  <c r="X20" i="23"/>
  <c r="AB34" i="23"/>
  <c r="B12" i="23" s="1"/>
  <c r="AA20" i="23"/>
  <c r="Z20" i="23"/>
  <c r="AB33" i="23"/>
  <c r="B11" i="23" s="1"/>
  <c r="U20" i="23"/>
  <c r="V20" i="23"/>
  <c r="T20" i="23"/>
  <c r="W20" i="23"/>
  <c r="O35" i="23"/>
  <c r="AB22" i="23"/>
  <c r="O33" i="23"/>
  <c r="R35" i="23"/>
  <c r="AB35" i="23" s="1"/>
  <c r="B13" i="23" s="1"/>
  <c r="O34" i="23"/>
  <c r="Z36" i="4"/>
  <c r="Y36" i="4"/>
  <c r="X36" i="4"/>
  <c r="AA36" i="4"/>
  <c r="W36" i="4"/>
  <c r="V36" i="4"/>
  <c r="AC36" i="4"/>
  <c r="AB36" i="4"/>
  <c r="R20" i="23" l="1"/>
  <c r="B6" i="23"/>
  <c r="B14" i="23" s="1"/>
  <c r="AB20" i="23"/>
  <c r="AD36" i="4"/>
  <c r="AC35" i="4" l="1"/>
  <c r="AB35" i="4"/>
  <c r="AA35" i="4"/>
  <c r="Z35" i="4"/>
  <c r="Y35" i="4"/>
  <c r="X35" i="4"/>
  <c r="W35" i="4"/>
  <c r="V35" i="4"/>
  <c r="U35" i="4"/>
  <c r="T35" i="4"/>
  <c r="AC28" i="4"/>
  <c r="AB28" i="4"/>
  <c r="AA28" i="4"/>
  <c r="Z28" i="4"/>
  <c r="Y28" i="4"/>
  <c r="X28" i="4"/>
  <c r="W28" i="4"/>
  <c r="V28" i="4"/>
  <c r="T28" i="4"/>
  <c r="AD28" i="4" l="1"/>
  <c r="AA37" i="4" l="1"/>
  <c r="AB37" i="4"/>
  <c r="AC37" i="4"/>
  <c r="T37" i="4"/>
  <c r="W37" i="4"/>
  <c r="X37" i="4"/>
  <c r="Y37" i="4"/>
  <c r="V37" i="4"/>
  <c r="Z37" i="4"/>
  <c r="U37" i="4"/>
  <c r="AD37" i="4" l="1"/>
  <c r="B15" i="4" s="1"/>
  <c r="AD35" i="4" l="1"/>
  <c r="B7" i="4"/>
  <c r="B6" i="4" l="1"/>
  <c r="S32" i="4" l="1"/>
  <c r="T32" i="4" l="1"/>
  <c r="AB32" i="4"/>
  <c r="Z32" i="4"/>
  <c r="U32" i="4"/>
  <c r="AC32" i="4"/>
  <c r="V32" i="4"/>
  <c r="W32" i="4"/>
  <c r="X32" i="4"/>
  <c r="Y32" i="4"/>
  <c r="AA32" i="4"/>
  <c r="Q23" i="3"/>
  <c r="R23" i="3" l="1"/>
  <c r="Z23" i="3"/>
  <c r="U23" i="3"/>
  <c r="V23" i="3"/>
  <c r="Y23" i="3"/>
  <c r="S23" i="3"/>
  <c r="AA23" i="3"/>
  <c r="T23" i="3"/>
  <c r="W23" i="3"/>
  <c r="X23" i="3"/>
  <c r="AD32" i="4"/>
  <c r="AB23" i="3" l="1"/>
  <c r="B7" i="3" s="1"/>
  <c r="S30" i="4" l="1"/>
  <c r="Y30" i="4" l="1"/>
  <c r="X30" i="4"/>
  <c r="AA30" i="4"/>
  <c r="W30" i="4"/>
  <c r="V30" i="4"/>
  <c r="AC30" i="4"/>
  <c r="U30" i="4"/>
  <c r="AB30" i="4"/>
  <c r="T30" i="4"/>
  <c r="Z30" i="4"/>
  <c r="S31" i="4"/>
  <c r="S29" i="4"/>
  <c r="AA29" i="4" l="1"/>
  <c r="Z29" i="4"/>
  <c r="Y29" i="4"/>
  <c r="X29" i="4"/>
  <c r="W29" i="4"/>
  <c r="V29" i="4"/>
  <c r="AC29" i="4"/>
  <c r="AB29" i="4"/>
  <c r="T29" i="4"/>
  <c r="U29" i="4"/>
  <c r="W31" i="4"/>
  <c r="V31" i="4"/>
  <c r="AC31" i="4"/>
  <c r="U31" i="4"/>
  <c r="Y31" i="4"/>
  <c r="AB31" i="4"/>
  <c r="T31" i="4"/>
  <c r="AA31" i="4"/>
  <c r="Z31" i="4"/>
  <c r="X31" i="4"/>
  <c r="AD30" i="4"/>
  <c r="S34" i="4"/>
  <c r="S33" i="4"/>
  <c r="Q22" i="3"/>
  <c r="AC26" i="4" l="1"/>
  <c r="X26" i="4"/>
  <c r="T22" i="3"/>
  <c r="T20" i="3" s="1"/>
  <c r="V22" i="3"/>
  <c r="V20" i="3" s="1"/>
  <c r="Y22" i="3"/>
  <c r="Y20" i="3" s="1"/>
  <c r="Z22" i="3"/>
  <c r="Z20" i="3" s="1"/>
  <c r="S22" i="3"/>
  <c r="S20" i="3" s="1"/>
  <c r="U22" i="3"/>
  <c r="U20" i="3" s="1"/>
  <c r="W22" i="3"/>
  <c r="W20" i="3" s="1"/>
  <c r="X22" i="3"/>
  <c r="X20" i="3" s="1"/>
  <c r="R22" i="3"/>
  <c r="R20" i="3" s="1"/>
  <c r="AA22" i="3"/>
  <c r="AA20" i="3" s="1"/>
  <c r="Y34" i="4"/>
  <c r="X34" i="4"/>
  <c r="W34" i="4"/>
  <c r="AA34" i="4"/>
  <c r="V34" i="4"/>
  <c r="AC34" i="4"/>
  <c r="U34" i="4"/>
  <c r="AB34" i="4"/>
  <c r="T34" i="4"/>
  <c r="T26" i="4" s="1"/>
  <c r="Z34" i="4"/>
  <c r="AA33" i="4"/>
  <c r="AA26" i="4" s="1"/>
  <c r="Z33" i="4"/>
  <c r="Z26" i="4" s="1"/>
  <c r="Y33" i="4"/>
  <c r="Y26" i="4" s="1"/>
  <c r="X33" i="4"/>
  <c r="W33" i="4"/>
  <c r="W26" i="4" s="1"/>
  <c r="AC33" i="4"/>
  <c r="V33" i="4"/>
  <c r="V26" i="4" s="1"/>
  <c r="AB33" i="4"/>
  <c r="AB26" i="4" s="1"/>
  <c r="T33" i="4"/>
  <c r="U33" i="4"/>
  <c r="U26" i="4" s="1"/>
  <c r="AD29" i="4"/>
  <c r="B14" i="4" s="1"/>
  <c r="AD31" i="4"/>
  <c r="B13" i="4" s="1"/>
  <c r="AB20" i="3" l="1"/>
  <c r="D7" i="21"/>
  <c r="D18" i="21"/>
  <c r="L6" i="21"/>
  <c r="L17" i="21"/>
  <c r="K6" i="21"/>
  <c r="K17" i="21"/>
  <c r="D6" i="21"/>
  <c r="D17" i="21"/>
  <c r="AD34" i="4"/>
  <c r="B10" i="4" s="1"/>
  <c r="B9" i="4"/>
  <c r="C18" i="21"/>
  <c r="AD33" i="4"/>
  <c r="B12" i="4" s="1"/>
  <c r="B11" i="4" s="1"/>
  <c r="AB22" i="3"/>
  <c r="B8" i="3" s="1"/>
  <c r="C17" i="21"/>
  <c r="AB24" i="3"/>
  <c r="K9" i="21" l="1"/>
  <c r="F7" i="21"/>
  <c r="F18" i="21"/>
  <c r="E7" i="21"/>
  <c r="E18" i="21"/>
  <c r="G7" i="21"/>
  <c r="G18" i="21"/>
  <c r="L7" i="21"/>
  <c r="L8" i="21" s="1"/>
  <c r="L27" i="21" s="1"/>
  <c r="L18" i="21"/>
  <c r="L19" i="21" s="1"/>
  <c r="J7" i="21"/>
  <c r="J18" i="21"/>
  <c r="D8" i="21"/>
  <c r="I7" i="21"/>
  <c r="I18" i="21"/>
  <c r="K7" i="21"/>
  <c r="K8" i="21" s="1"/>
  <c r="K18" i="21"/>
  <c r="K19" i="21" s="1"/>
  <c r="H7" i="21"/>
  <c r="H18" i="21"/>
  <c r="H6" i="21"/>
  <c r="H17" i="21"/>
  <c r="G6" i="21"/>
  <c r="G17" i="21"/>
  <c r="C19" i="21"/>
  <c r="C20" i="21" s="1"/>
  <c r="I6" i="21"/>
  <c r="I17" i="21"/>
  <c r="E6" i="21"/>
  <c r="E17" i="21"/>
  <c r="D19" i="21"/>
  <c r="D20" i="21" s="1"/>
  <c r="K20" i="21"/>
  <c r="F6" i="21"/>
  <c r="F17" i="21"/>
  <c r="J6" i="21"/>
  <c r="J17" i="21"/>
  <c r="L20" i="21"/>
  <c r="B8" i="4"/>
  <c r="B16" i="4" s="1"/>
  <c r="B6" i="3"/>
  <c r="B10" i="3" s="1"/>
  <c r="C7" i="21"/>
  <c r="AD26" i="4"/>
  <c r="C6" i="21"/>
  <c r="D27" i="21" l="1"/>
  <c r="L9" i="21"/>
  <c r="I9" i="21"/>
  <c r="F9" i="21"/>
  <c r="K27" i="21"/>
  <c r="D9" i="21"/>
  <c r="B18" i="21"/>
  <c r="H8" i="21"/>
  <c r="H27" i="21" s="1"/>
  <c r="G8" i="21"/>
  <c r="G27" i="21" s="1"/>
  <c r="J8" i="21"/>
  <c r="J9" i="21" s="1"/>
  <c r="B7" i="21"/>
  <c r="H9" i="21"/>
  <c r="E8" i="21"/>
  <c r="B17" i="21"/>
  <c r="F8" i="21"/>
  <c r="G19" i="21"/>
  <c r="G20" i="21" s="1"/>
  <c r="J19" i="21"/>
  <c r="J20" i="21" s="1"/>
  <c r="E19" i="21"/>
  <c r="E20" i="21" s="1"/>
  <c r="H19" i="21"/>
  <c r="H20" i="21" s="1"/>
  <c r="I8" i="21"/>
  <c r="F19" i="21"/>
  <c r="F20" i="21" s="1"/>
  <c r="I19" i="21"/>
  <c r="I20" i="21" s="1"/>
  <c r="C17" i="2"/>
  <c r="E17" i="2"/>
  <c r="C32" i="2" s="1"/>
  <c r="B12" i="27"/>
  <c r="C8" i="21"/>
  <c r="C27" i="21" s="1"/>
  <c r="B6" i="21"/>
  <c r="E27" i="21" l="1"/>
  <c r="J27" i="21"/>
  <c r="I27" i="21"/>
  <c r="E9" i="21"/>
  <c r="F27" i="21"/>
  <c r="G9" i="21"/>
  <c r="C9" i="21"/>
  <c r="B19" i="21"/>
  <c r="B20" i="21" s="1"/>
  <c r="C31" i="2"/>
  <c r="E24" i="2"/>
  <c r="A17" i="2"/>
  <c r="C29" i="2" s="1"/>
  <c r="B8" i="21"/>
  <c r="B27" i="21" l="1"/>
  <c r="B9" i="21"/>
  <c r="C24" i="2"/>
  <c r="A24" i="2" s="1"/>
  <c r="C30" i="2" s="1"/>
  <c r="B13" i="27" s="1"/>
</calcChain>
</file>

<file path=xl/sharedStrings.xml><?xml version="1.0" encoding="utf-8"?>
<sst xmlns="http://schemas.openxmlformats.org/spreadsheetml/2006/main" count="2845" uniqueCount="537">
  <si>
    <t>Introduction to the calculation tool</t>
  </si>
  <si>
    <t>For further detailed information on how to do the calculation and on all conditions linked to the application and grant award, please refer to the call text and its annexes. This tool is provided only as support. In case of divergence of the information or formulas between here and the call text and its annexes, the call text and annexes takes precedence.</t>
  </si>
  <si>
    <t>Using the spreadsheet</t>
  </si>
  <si>
    <t>The cells are color-coded to guide the user. Captions are on the sheets where data entry is required.</t>
  </si>
  <si>
    <t>Colour code</t>
  </si>
  <si>
    <t>Enter data</t>
  </si>
  <si>
    <t>Calculated data</t>
  </si>
  <si>
    <t>Select an option</t>
  </si>
  <si>
    <t>Please provide additional information</t>
  </si>
  <si>
    <t>Structure</t>
  </si>
  <si>
    <t>The spreadsheet is divided into tabs according to its contents and purposes</t>
  </si>
  <si>
    <t>Overview</t>
  </si>
  <si>
    <t>Provides an overview of the spreadsheet for monitoring and reporting GHG avoided during the project's operation</t>
  </si>
  <si>
    <t>Summary</t>
  </si>
  <si>
    <t>Presents a compilation of the absolute and relative greenhouse gas emissions avoidance, as well as general project information</t>
  </si>
  <si>
    <t>Reference emissions</t>
  </si>
  <si>
    <t>Contains data and calculation of greenhouse gas emissions related to the reference scenario, and data traceability information.</t>
  </si>
  <si>
    <t>Project emissions</t>
  </si>
  <si>
    <t>Contains data and calculation of greenhouse gas emissions related to the project activity, and data traceability information.</t>
  </si>
  <si>
    <t>Conversion factors</t>
  </si>
  <si>
    <t>Provides all the conversion and emission factors used in the calculations performed in this tool. Applicants may adopt different values to those proposed, as long as supported with the adequate evidence and monitoring plan.</t>
  </si>
  <si>
    <t/>
  </si>
  <si>
    <t>Assumptions</t>
  </si>
  <si>
    <t>Contains all the qualitative and quantitative assumptions adopted by the applicant in support of their submission.</t>
  </si>
  <si>
    <t>Checklist</t>
  </si>
  <si>
    <t>Provides a list of questions to support applicants to perform a self-assessment of the quality of their application, based on how many of the best practices for GHG accounting have they followed.</t>
  </si>
  <si>
    <t>Example GHG</t>
  </si>
  <si>
    <t>Illustrates the application of the methodology for a hypothetical example.</t>
  </si>
  <si>
    <t>Other GHG emission avoidance</t>
  </si>
  <si>
    <t>Definitions</t>
  </si>
  <si>
    <r>
      <t>Ref</t>
    </r>
    <r>
      <rPr>
        <vertAlign val="subscript"/>
        <sz val="10"/>
        <color rgb="FF000000"/>
        <rFont val="Arial"/>
        <family val="2"/>
      </rPr>
      <t>cool</t>
    </r>
  </si>
  <si>
    <t xml:space="preserve">GHG emissions for the generation of cooling in fossil fuel fired plants, which will be displaced due to the wind, solar, ocean and geothermal activity or from liquid, gaseous or solid biofuels </t>
  </si>
  <si>
    <r>
      <t>Ref</t>
    </r>
    <r>
      <rPr>
        <vertAlign val="subscript"/>
        <sz val="10"/>
        <color rgb="FF000000"/>
        <rFont val="Arial"/>
        <family val="2"/>
      </rPr>
      <t>heat</t>
    </r>
  </si>
  <si>
    <t xml:space="preserve">GHG emissions for the generation of heating/cooling in fossil fuel fired plants, which will be displaced due to the wind, solar, ocean and geothermal activity or from liquid, gaseous or solid biofuels </t>
  </si>
  <si>
    <r>
      <t>Proj</t>
    </r>
    <r>
      <rPr>
        <vertAlign val="subscript"/>
        <sz val="10"/>
        <color rgb="FF000000"/>
        <rFont val="Arial"/>
        <family val="2"/>
      </rPr>
      <t>bio</t>
    </r>
  </si>
  <si>
    <r>
      <t>Proj</t>
    </r>
    <r>
      <rPr>
        <vertAlign val="subscript"/>
        <sz val="10"/>
        <color rgb="FF000000"/>
        <rFont val="Arial"/>
        <family val="2"/>
      </rPr>
      <t>FF,stat</t>
    </r>
  </si>
  <si>
    <r>
      <t>Proj</t>
    </r>
    <r>
      <rPr>
        <vertAlign val="subscript"/>
        <sz val="10"/>
        <color rgb="FF000000"/>
        <rFont val="Arial"/>
        <family val="2"/>
      </rPr>
      <t>FF,mob</t>
    </r>
  </si>
  <si>
    <r>
      <t>Proj</t>
    </r>
    <r>
      <rPr>
        <vertAlign val="subscript"/>
        <sz val="10"/>
        <color rgb="FF000000"/>
        <rFont val="Arial"/>
        <family val="2"/>
      </rPr>
      <t>elect</t>
    </r>
  </si>
  <si>
    <r>
      <t>PE</t>
    </r>
    <r>
      <rPr>
        <vertAlign val="subscript"/>
        <sz val="10"/>
        <color rgb="FF000000"/>
        <rFont val="Arial"/>
        <family val="2"/>
      </rPr>
      <t>dry_flash</t>
    </r>
  </si>
  <si>
    <t>GHG emissions due to release of non-condensable gases from produced steam during the operation of dry steam or flash steam geothermal power plants</t>
  </si>
  <si>
    <r>
      <t>PE</t>
    </r>
    <r>
      <rPr>
        <vertAlign val="subscript"/>
        <sz val="10"/>
        <color rgb="FF000000"/>
        <rFont val="Arial"/>
        <family val="2"/>
      </rPr>
      <t>binary</t>
    </r>
  </si>
  <si>
    <t xml:space="preserve">GHG emissions due to physical leakage of non-condensable gases and working fluid during the operation of binary geothermal power plants </t>
  </si>
  <si>
    <t>General plant information</t>
  </si>
  <si>
    <t>General information</t>
  </si>
  <si>
    <t>Comment</t>
  </si>
  <si>
    <t>Start of operations</t>
  </si>
  <si>
    <t>Sector</t>
  </si>
  <si>
    <t>Principal product</t>
  </si>
  <si>
    <t>Installed capacity (W)</t>
  </si>
  <si>
    <t>Typical plant load factor (%)</t>
  </si>
  <si>
    <t>Typical operating hours (hours)</t>
  </si>
  <si>
    <t>Absolute GHG Emissions Avoidance</t>
  </si>
  <si>
    <t>Net absolute GHG emissions avoided due to operation of the project during the first 10 years of operation, in tCO2e.</t>
  </si>
  <si>
    <t>Accumulated GHG emission avoidance</t>
  </si>
  <si>
    <t>=</t>
  </si>
  <si>
    <t>-</t>
  </si>
  <si>
    <r>
      <t>∆GHG</t>
    </r>
    <r>
      <rPr>
        <vertAlign val="subscript"/>
        <sz val="10"/>
        <color rgb="FF000000"/>
        <rFont val="Arial"/>
        <family val="2"/>
      </rPr>
      <t>abs</t>
    </r>
  </si>
  <si>
    <t>Ref</t>
  </si>
  <si>
    <r>
      <t>(Proj</t>
    </r>
    <r>
      <rPr>
        <vertAlign val="subscript"/>
        <sz val="10"/>
        <color rgb="FF000000"/>
        <rFont val="Arial"/>
        <family val="2"/>
      </rPr>
      <t xml:space="preserve">on-site </t>
    </r>
    <r>
      <rPr>
        <sz val="10"/>
        <color rgb="FF000000"/>
        <rFont val="Arial"/>
        <family val="2"/>
      </rPr>
      <t>+ Proj</t>
    </r>
    <r>
      <rPr>
        <vertAlign val="subscript"/>
        <sz val="10"/>
        <color rgb="FF000000"/>
        <rFont val="Arial"/>
        <family val="2"/>
      </rPr>
      <t>geo</t>
    </r>
    <r>
      <rPr>
        <sz val="10"/>
        <color rgb="FF000000"/>
        <rFont val="Arial"/>
        <family val="2"/>
      </rPr>
      <t xml:space="preserve"> + Proj</t>
    </r>
    <r>
      <rPr>
        <vertAlign val="subscript"/>
        <sz val="10"/>
        <color rgb="FF000000"/>
        <rFont val="Arial"/>
        <family val="2"/>
      </rPr>
      <t>bio</t>
    </r>
    <r>
      <rPr>
        <sz val="10"/>
        <color rgb="FF000000"/>
        <rFont val="Arial"/>
        <family val="2"/>
      </rPr>
      <t>)</t>
    </r>
  </si>
  <si>
    <t>Relative GHG Emissions Avoidance</t>
  </si>
  <si>
    <t>Relative GHG emissions avoided due to operation of the project during the first 10 years of operation, in percent.</t>
  </si>
  <si>
    <t>÷</t>
  </si>
  <si>
    <r>
      <t>∆GHG</t>
    </r>
    <r>
      <rPr>
        <vertAlign val="subscript"/>
        <sz val="10"/>
        <color rgb="FF000000"/>
        <rFont val="Arial"/>
        <family val="2"/>
      </rPr>
      <t>rel</t>
    </r>
  </si>
  <si>
    <t>Summary of GHG indicators related to the project</t>
  </si>
  <si>
    <t>Key indicators</t>
  </si>
  <si>
    <t>Description</t>
  </si>
  <si>
    <t>Value</t>
  </si>
  <si>
    <t>Data unit</t>
  </si>
  <si>
    <t>Absolute GHG emission avoidance (∆GHGabs)</t>
  </si>
  <si>
    <t>Net absolute GHG emissions avoided thanks to operation of the project during the first 10 years of operation</t>
  </si>
  <si>
    <t>tCO2e</t>
  </si>
  <si>
    <t>[Application Form B]</t>
  </si>
  <si>
    <t>Relative GHG emission avoidance (∆GHGrel)</t>
  </si>
  <si>
    <t>Relative GHG emissions avoided due to operation of the project during the first 10 years of operation</t>
  </si>
  <si>
    <t>GHG emissions in reference scenario (Ref)</t>
  </si>
  <si>
    <t>GHG emissions that would occur in the absence of the project during the first 10 years of operation</t>
  </si>
  <si>
    <t>[Application Form C]</t>
  </si>
  <si>
    <t>GHG emissions in project scenario (Proj)</t>
  </si>
  <si>
    <t>GHG emissions associated with the project activity and site during the first 10 years of operation</t>
  </si>
  <si>
    <t>Average GHG emissions intensity of the installations to produce a unit quantity of principal product in the reference scenario, or EU ETS benchmarks, where applicable</t>
  </si>
  <si>
    <t>Principal product 1</t>
  </si>
  <si>
    <r>
      <t xml:space="preserve">tCO2e / unit quantity of principal product 1 </t>
    </r>
    <r>
      <rPr>
        <i/>
        <sz val="10"/>
        <color theme="0" tint="-0.34998626667073579"/>
        <rFont val="Arial"/>
        <family val="2"/>
      </rPr>
      <t>[Please replace with adequate unit]</t>
    </r>
  </si>
  <si>
    <r>
      <t xml:space="preserve">[Optional Reporting]. </t>
    </r>
    <r>
      <rPr>
        <i/>
        <sz val="10"/>
        <color theme="0" tint="-0.34998626667073579"/>
        <rFont val="Arial"/>
        <family val="2"/>
      </rPr>
      <t>Please add or exclude rows, as needed.</t>
    </r>
    <r>
      <rPr>
        <sz val="10"/>
        <rFont val="Arial"/>
        <family val="2"/>
      </rPr>
      <t xml:space="preserve">
</t>
    </r>
  </si>
  <si>
    <t>Principal product 2</t>
  </si>
  <si>
    <r>
      <t xml:space="preserve">tCO2e / unit quantity of principal product 2 </t>
    </r>
    <r>
      <rPr>
        <i/>
        <sz val="10"/>
        <color theme="0" tint="-0.34998626667073579"/>
        <rFont val="Arial"/>
        <family val="2"/>
      </rPr>
      <t>[Please replace with adequate unit]</t>
    </r>
  </si>
  <si>
    <t>Principal product 3</t>
  </si>
  <si>
    <r>
      <t>tCO2e / unit quantity of principal product 3</t>
    </r>
    <r>
      <rPr>
        <i/>
        <sz val="10"/>
        <color theme="0" tint="-0.34998626667073579"/>
        <rFont val="Arial"/>
        <family val="2"/>
      </rPr>
      <t xml:space="preserve"> [Please replace with adequate unit]</t>
    </r>
  </si>
  <si>
    <t>Average GHG emissions intensity of the installations to produce  a unit quantity of the principal product in the project scenario</t>
  </si>
  <si>
    <t>Row Labels</t>
  </si>
  <si>
    <t>Sum of t CO2e</t>
  </si>
  <si>
    <t xml:space="preserve">
</t>
  </si>
  <si>
    <t>Grand Total</t>
  </si>
  <si>
    <t>Projected operational data</t>
  </si>
  <si>
    <t>GHG Emissions</t>
  </si>
  <si>
    <t xml:space="preserve">Data traceability </t>
  </si>
  <si>
    <t>Provide a brief description of your monitoring plan. It may include procedures for data collection procedures (information on how the parameters are measured/calculated, aggregated, recorded, calculated, checked/reviewed and reported), as well as roles and responsibilities. You may include diagrams showing all relevant monitoring points.</t>
  </si>
  <si>
    <t>Source</t>
  </si>
  <si>
    <t xml:space="preserve">Parameter monitored </t>
  </si>
  <si>
    <t>Unit of measure</t>
  </si>
  <si>
    <t>Year 1</t>
  </si>
  <si>
    <t>Year 2</t>
  </si>
  <si>
    <t>Year 3</t>
  </si>
  <si>
    <t>Year 4</t>
  </si>
  <si>
    <t>Year 5</t>
  </si>
  <si>
    <t>Year 6</t>
  </si>
  <si>
    <t>Year 7</t>
  </si>
  <si>
    <t>Year 8</t>
  </si>
  <si>
    <t>Year 9</t>
  </si>
  <si>
    <t>Year 10</t>
  </si>
  <si>
    <t>Comments</t>
  </si>
  <si>
    <t>t CO2e / [unit of measure]</t>
  </si>
  <si>
    <t>t CO2e</t>
  </si>
  <si>
    <t>Area / Department responsible for collection and archiving</t>
  </si>
  <si>
    <t>Data source</t>
  </si>
  <si>
    <r>
      <rPr>
        <sz val="10"/>
        <color rgb="FFFFFFFF"/>
        <rFont val="Arial"/>
        <family val="2"/>
      </rPr>
      <t xml:space="preserve"> If applicable,</t>
    </r>
    <r>
      <rPr>
        <b/>
        <sz val="10"/>
        <color rgb="FFFFFFFF"/>
        <rFont val="Arial"/>
        <family val="2"/>
      </rPr>
      <t xml:space="preserve"> equipment used for monitoring, including details on accuracy and calibration</t>
    </r>
  </si>
  <si>
    <t>Monitoring frequency</t>
  </si>
  <si>
    <t>QA/QC Procedures</t>
  </si>
  <si>
    <t xml:space="preserve">Additional description of the monitoring system </t>
  </si>
  <si>
    <t>Reliability</t>
  </si>
  <si>
    <r>
      <t>Ref</t>
    </r>
    <r>
      <rPr>
        <vertAlign val="subscript"/>
        <sz val="10"/>
        <color rgb="FF000000"/>
        <rFont val="Arial"/>
        <family val="2"/>
      </rPr>
      <t>electricity</t>
    </r>
  </si>
  <si>
    <r>
      <t>EG</t>
    </r>
    <r>
      <rPr>
        <vertAlign val="subscript"/>
        <sz val="10"/>
        <color rgb="FF000000"/>
        <rFont val="Arial"/>
        <family val="2"/>
      </rPr>
      <t>grid</t>
    </r>
  </si>
  <si>
    <t xml:space="preserve">Net amount of electricity to be generated by the renewable technology and fed into the grid </t>
  </si>
  <si>
    <t>MWh</t>
  </si>
  <si>
    <t>Primary Data</t>
  </si>
  <si>
    <r>
      <t>EG</t>
    </r>
    <r>
      <rPr>
        <vertAlign val="subscript"/>
        <sz val="10"/>
        <color rgb="FF000000"/>
        <rFont val="Arial"/>
        <family val="2"/>
      </rPr>
      <t>cool</t>
    </r>
  </si>
  <si>
    <t xml:space="preserve">Net amount of cooling to be delivered by the renewable technology </t>
  </si>
  <si>
    <t>Please replace tCO2 / [unit] with fossil fuel comparator for specific cases. Refer to Section 2 of the Methodology for EF.</t>
  </si>
  <si>
    <r>
      <t>EG</t>
    </r>
    <r>
      <rPr>
        <vertAlign val="subscript"/>
        <sz val="10"/>
        <color rgb="FF000000"/>
        <rFont val="Arial"/>
        <family val="2"/>
      </rPr>
      <t>heat</t>
    </r>
  </si>
  <si>
    <t xml:space="preserve">Net amount of thermal energy to be delivered by the renewable technology </t>
  </si>
  <si>
    <t>For Manufacturing plants only: values are pre-set at 1 (default value that should be kept by applicants for projects different from manufacturing plant). Applicants for manufacturing plants projects have to indicate the correct value for each year.</t>
  </si>
  <si>
    <t>N</t>
  </si>
  <si>
    <t>Number of renewable energy units supplied to markets by the proposed manufacturing plant of renewable energy units, in each year. The applicant shall estimate this based on the expected output of the manufacturing plant and the current market potential.</t>
  </si>
  <si>
    <r>
      <t>CS</t>
    </r>
    <r>
      <rPr>
        <vertAlign val="subscript"/>
        <sz val="10"/>
        <color rgb="FF000000"/>
        <rFont val="Arial"/>
        <family val="2"/>
      </rPr>
      <t>component</t>
    </r>
  </si>
  <si>
    <t>component costs</t>
  </si>
  <si>
    <t>Innovative components' cost as a fraction of the total capital cost of the relevant facility. The total capital cost is the sum of the cost of an innovative component plus standard costs of the remaining components constituting a typical operational renewable energy facility using the innovative component. Applicants must provide appropriate references to justify this cost assessment.</t>
  </si>
  <si>
    <t>Sub-source</t>
  </si>
  <si>
    <t>Fuel</t>
  </si>
  <si>
    <t>Unit</t>
  </si>
  <si>
    <t>t CO2e / [unit]</t>
  </si>
  <si>
    <r>
      <t>EC</t>
    </r>
    <r>
      <rPr>
        <vertAlign val="subscript"/>
        <sz val="10"/>
        <color theme="1"/>
        <rFont val="Arial"/>
        <family val="2"/>
      </rPr>
      <t>bio</t>
    </r>
  </si>
  <si>
    <t xml:space="preserve">Amount of bio-based fuel ‘f’ consumed by the project </t>
  </si>
  <si>
    <t>[Please specify]</t>
  </si>
  <si>
    <t>MJ</t>
  </si>
  <si>
    <t>GHG emissions from the supply of bio-based fuel ‘f’ used to make heat and/or electricity, produced, in tonnes CO2e /MJ of bio-based fuel.</t>
  </si>
  <si>
    <r>
      <t>Proj</t>
    </r>
    <r>
      <rPr>
        <vertAlign val="subscript"/>
        <sz val="10"/>
        <color rgb="FF000000"/>
        <rFont val="Arial"/>
        <family val="2"/>
      </rPr>
      <t>on-site</t>
    </r>
  </si>
  <si>
    <r>
      <t>Q</t>
    </r>
    <r>
      <rPr>
        <vertAlign val="subscript"/>
        <sz val="10"/>
        <color theme="1"/>
        <rFont val="Arial"/>
        <family val="2"/>
      </rPr>
      <t>FF_stat</t>
    </r>
  </si>
  <si>
    <t xml:space="preserve">Quantity of fossil fuel type FF combusted in stationary sources at the project site </t>
  </si>
  <si>
    <t>Natural gas</t>
  </si>
  <si>
    <t>cubic meter</t>
  </si>
  <si>
    <t>Heavy fuel oil</t>
  </si>
  <si>
    <t>ton</t>
  </si>
  <si>
    <r>
      <t>Q</t>
    </r>
    <r>
      <rPr>
        <vertAlign val="subscript"/>
        <sz val="10"/>
        <color theme="1"/>
        <rFont val="Arial"/>
        <family val="2"/>
      </rPr>
      <t>FF_mob</t>
    </r>
  </si>
  <si>
    <t>Quantity of fossil fuel type FF combusted in mobile sources at the project site</t>
  </si>
  <si>
    <t>Diesel</t>
  </si>
  <si>
    <t>litres</t>
  </si>
  <si>
    <t>Gasoline</t>
  </si>
  <si>
    <t>EC</t>
  </si>
  <si>
    <t>Amount of electricity imported from the grid and consumed at the project site</t>
  </si>
  <si>
    <t>Grid electricity</t>
  </si>
  <si>
    <r>
      <t>Proj</t>
    </r>
    <r>
      <rPr>
        <vertAlign val="subscript"/>
        <sz val="10"/>
        <color rgb="FF000000"/>
        <rFont val="Arial"/>
        <family val="2"/>
      </rPr>
      <t>geo</t>
    </r>
  </si>
  <si>
    <r>
      <t>M</t>
    </r>
    <r>
      <rPr>
        <vertAlign val="subscript"/>
        <sz val="10"/>
        <color rgb="FF000000"/>
        <rFont val="Arial"/>
        <family val="2"/>
      </rPr>
      <t>steam</t>
    </r>
  </si>
  <si>
    <t>Quantity of steam produced</t>
  </si>
  <si>
    <t>Steam</t>
  </si>
  <si>
    <r>
      <t>M</t>
    </r>
    <r>
      <rPr>
        <vertAlign val="subscript"/>
        <sz val="10"/>
        <color rgb="FF000000"/>
        <rFont val="Arial"/>
        <family val="2"/>
      </rPr>
      <t>working fluid</t>
    </r>
  </si>
  <si>
    <t>Quantity of working fluid consumed</t>
  </si>
  <si>
    <t>Global Warming Potential for the working fluid used in the binary geothermal power plant</t>
  </si>
  <si>
    <r>
      <t>M</t>
    </r>
    <r>
      <rPr>
        <vertAlign val="subscript"/>
        <sz val="10"/>
        <color rgb="FF000000"/>
        <rFont val="Arial"/>
        <family val="2"/>
      </rPr>
      <t>loss</t>
    </r>
  </si>
  <si>
    <t>Quantity of steam entering the geothermal plant minus quantity leaving</t>
  </si>
  <si>
    <r>
      <t>Based on M</t>
    </r>
    <r>
      <rPr>
        <vertAlign val="subscript"/>
        <sz val="10"/>
        <color rgb="FF000000"/>
        <rFont val="Arial"/>
        <family val="2"/>
      </rPr>
      <t>inflow</t>
    </r>
    <r>
      <rPr>
        <sz val="10"/>
        <color rgb="FF000000"/>
        <rFont val="Arial"/>
        <family val="2"/>
      </rPr>
      <t xml:space="preserve"> minus M</t>
    </r>
    <r>
      <rPr>
        <vertAlign val="subscript"/>
        <sz val="10"/>
        <color rgb="FF000000"/>
        <rFont val="Arial"/>
        <family val="2"/>
      </rPr>
      <t>outflow</t>
    </r>
    <r>
      <rPr>
        <sz val="10"/>
        <color rgb="FF000000"/>
        <rFont val="Arial"/>
        <family val="2"/>
      </rPr>
      <t xml:space="preserve"> each year</t>
    </r>
  </si>
  <si>
    <r>
      <t>Data traceability,</t>
    </r>
    <r>
      <rPr>
        <sz val="10"/>
        <color rgb="FFFFFFFF"/>
        <rFont val="Arial"/>
        <family val="2"/>
      </rPr>
      <t xml:space="preserve"> for alternative or supplementary data</t>
    </r>
  </si>
  <si>
    <t>Data / Parameter</t>
  </si>
  <si>
    <t>Proposed value</t>
  </si>
  <si>
    <t>Source of data</t>
  </si>
  <si>
    <t>Assumption / Comment</t>
  </si>
  <si>
    <t>Area / Department responsible</t>
  </si>
  <si>
    <t>Brief description</t>
  </si>
  <si>
    <t>Default factors</t>
  </si>
  <si>
    <r>
      <t>EF</t>
    </r>
    <r>
      <rPr>
        <vertAlign val="subscript"/>
        <sz val="10"/>
        <color theme="1"/>
        <rFont val="Arial"/>
        <family val="2"/>
      </rPr>
      <t>electricity,ref</t>
    </r>
  </si>
  <si>
    <r>
      <t>tonnes CO</t>
    </r>
    <r>
      <rPr>
        <vertAlign val="subscript"/>
        <sz val="10"/>
        <color theme="1"/>
        <rFont val="Arial"/>
        <family val="2"/>
      </rPr>
      <t>2</t>
    </r>
    <r>
      <rPr>
        <sz val="10"/>
        <color theme="1"/>
        <rFont val="Arial"/>
        <family val="2"/>
      </rPr>
      <t>e / MWh</t>
    </r>
  </si>
  <si>
    <t>Emissions of electricity production in 2030</t>
  </si>
  <si>
    <t>EU Reference Scenario 2020 (https://ec.europa.eu/energy/data-analysis/energy-modelling/eu-reference-scenario-2020_en)</t>
  </si>
  <si>
    <t>Base year 2030. Combustion only.</t>
  </si>
  <si>
    <r>
      <t>EF</t>
    </r>
    <r>
      <rPr>
        <vertAlign val="subscript"/>
        <sz val="10"/>
        <color theme="1"/>
        <rFont val="Arial"/>
        <family val="2"/>
      </rPr>
      <t>electricity,proj</t>
    </r>
  </si>
  <si>
    <t>Emissions of electricity production in 2050</t>
  </si>
  <si>
    <t>Assumption</t>
  </si>
  <si>
    <t>Base year 2050. Combustion only.</t>
  </si>
  <si>
    <r>
      <t>EF</t>
    </r>
    <r>
      <rPr>
        <vertAlign val="subscript"/>
        <sz val="10"/>
        <color theme="1"/>
        <rFont val="Arial"/>
        <family val="2"/>
      </rPr>
      <t>NG,ref</t>
    </r>
  </si>
  <si>
    <t>Emission factor for combustion of natural gas</t>
  </si>
  <si>
    <t xml:space="preserve">COMMISSION DELEGATED REGULATION (EU) 2018/2066 of 19 December 2018, annex VI </t>
  </si>
  <si>
    <t xml:space="preserve">56.1 tCO2/TJ times. 0.0036 TJ/MWh. </t>
  </si>
  <si>
    <r>
      <t>EF</t>
    </r>
    <r>
      <rPr>
        <vertAlign val="subscript"/>
        <sz val="10"/>
        <color theme="1"/>
        <rFont val="Arial"/>
        <family val="2"/>
      </rPr>
      <t>NG</t>
    </r>
  </si>
  <si>
    <r>
      <t>tonnes CO</t>
    </r>
    <r>
      <rPr>
        <vertAlign val="subscript"/>
        <sz val="10"/>
        <color theme="1"/>
        <rFont val="Arial"/>
        <family val="2"/>
      </rPr>
      <t>2</t>
    </r>
    <r>
      <rPr>
        <sz val="10"/>
        <color theme="1"/>
        <rFont val="Arial"/>
        <family val="2"/>
      </rPr>
      <t>e / m</t>
    </r>
    <r>
      <rPr>
        <vertAlign val="superscript"/>
        <sz val="10"/>
        <color theme="1"/>
        <rFont val="Arial"/>
        <family val="2"/>
      </rPr>
      <t>3</t>
    </r>
  </si>
  <si>
    <r>
      <t>Assumes density of 800 g / m</t>
    </r>
    <r>
      <rPr>
        <vertAlign val="superscript"/>
        <sz val="10"/>
        <color theme="1"/>
        <rFont val="Arial"/>
        <family val="2"/>
      </rPr>
      <t xml:space="preserve">3 </t>
    </r>
  </si>
  <si>
    <r>
      <t>EF</t>
    </r>
    <r>
      <rPr>
        <vertAlign val="subscript"/>
        <sz val="10"/>
        <color theme="1"/>
        <rFont val="Arial"/>
        <family val="2"/>
      </rPr>
      <t>gasoline</t>
    </r>
  </si>
  <si>
    <r>
      <t>tonnes CO</t>
    </r>
    <r>
      <rPr>
        <vertAlign val="subscript"/>
        <sz val="10"/>
        <color theme="1"/>
        <rFont val="Arial"/>
        <family val="2"/>
      </rPr>
      <t>2</t>
    </r>
    <r>
      <rPr>
        <sz val="10"/>
        <color theme="1"/>
        <rFont val="Arial"/>
        <family val="2"/>
      </rPr>
      <t>e / litre</t>
    </r>
  </si>
  <si>
    <t>Emission factor for the combustion of gasoline</t>
  </si>
  <si>
    <t>No biofuel blend. Motor gasoline. Assumes density of 742 g / litre. gasoline EF is 69.3 gCO2/MJ. LHV is 44.3 MJ/kg</t>
  </si>
  <si>
    <r>
      <t>tonnes CO</t>
    </r>
    <r>
      <rPr>
        <vertAlign val="subscript"/>
        <sz val="10"/>
        <color theme="1"/>
        <rFont val="Arial"/>
        <family val="2"/>
      </rPr>
      <t>2</t>
    </r>
    <r>
      <rPr>
        <sz val="10"/>
        <color theme="1"/>
        <rFont val="Arial"/>
        <family val="2"/>
      </rPr>
      <t>e /TJ</t>
    </r>
  </si>
  <si>
    <t>LHV = 44,3 TJ/tonne or MJ/kg</t>
  </si>
  <si>
    <r>
      <t>EF</t>
    </r>
    <r>
      <rPr>
        <vertAlign val="subscript"/>
        <sz val="10"/>
        <color theme="1"/>
        <rFont val="Arial"/>
        <family val="2"/>
      </rPr>
      <t>diesel</t>
    </r>
  </si>
  <si>
    <t>Emission factor for the combustion of diesel</t>
  </si>
  <si>
    <t>No biofuel blend. Diesel oil. Assumes density of 840 g / litre</t>
  </si>
  <si>
    <r>
      <t>EF</t>
    </r>
    <r>
      <rPr>
        <vertAlign val="subscript"/>
        <sz val="10"/>
        <color theme="1"/>
        <rFont val="Arial"/>
        <family val="2"/>
      </rPr>
      <t>geo</t>
    </r>
  </si>
  <si>
    <r>
      <t>tonnes CO</t>
    </r>
    <r>
      <rPr>
        <vertAlign val="subscript"/>
        <sz val="10"/>
        <color theme="1"/>
        <rFont val="Arial"/>
        <family val="2"/>
      </rPr>
      <t>2</t>
    </r>
    <r>
      <rPr>
        <sz val="10"/>
        <color theme="1"/>
        <rFont val="Arial"/>
        <family val="2"/>
      </rPr>
      <t>e / tonne</t>
    </r>
  </si>
  <si>
    <t>Emission factor for steam leakage</t>
  </si>
  <si>
    <t xml:space="preserve">Based on CDM and 2006 IPCC Guidelines for National Greenhouse Gas Inventories. Available at: 
https://www.ipcc-nggip.iges.or.jp/public/2006gl/vol2.html </t>
  </si>
  <si>
    <t>Assumes: Average mass fraction of methane in the produced steam = 0.00000413 tonnes CH4/ tonne steam; Average mass fraction of carbon dioxide in the produced steam = 0.00533144 tonnes CO2/tonne steam.</t>
  </si>
  <si>
    <r>
      <t>tonnes CO</t>
    </r>
    <r>
      <rPr>
        <vertAlign val="subscript"/>
        <sz val="10"/>
        <color theme="1"/>
        <rFont val="Arial"/>
        <family val="2"/>
      </rPr>
      <t>2</t>
    </r>
    <r>
      <rPr>
        <sz val="10"/>
        <color theme="1"/>
        <rFont val="Arial"/>
        <family val="2"/>
      </rPr>
      <t>e/TJ</t>
    </r>
  </si>
  <si>
    <t>Emission factor for combustion of heavy fuel oil</t>
  </si>
  <si>
    <r>
      <rPr>
        <sz val="10"/>
        <rFont val="Arial"/>
        <family val="2"/>
      </rPr>
      <t xml:space="preserve">Based on 2006 IPCC Guidelines for National Greenhouse Gas Inventories. Available at: </t>
    </r>
    <r>
      <rPr>
        <u/>
        <sz val="10"/>
        <color theme="10"/>
        <rFont val="Arial"/>
        <family val="2"/>
      </rPr>
      <t xml:space="preserve">
https://www.ipcc-nggip.iges.or.jp/public/2006gl/vol2.html </t>
    </r>
  </si>
  <si>
    <t>AR5 GWP</t>
  </si>
  <si>
    <t>tonnes CO2e / tonne</t>
  </si>
  <si>
    <t>Assumes NCV = 40.2 GJ/tonne</t>
  </si>
  <si>
    <t>Alternative factors</t>
  </si>
  <si>
    <t>Other GHG savings from emissions sources not comprised within the boundaries of the Innovation Fund methodology</t>
  </si>
  <si>
    <t> </t>
  </si>
  <si>
    <t xml:space="preserve">Other GHG Savings </t>
  </si>
  <si>
    <t xml:space="preserve">                    -  </t>
  </si>
  <si>
    <t>Estimated GHG emissions in the reference scenario</t>
  </si>
  <si>
    <t>Estimated GHG emissions in the project scenario</t>
  </si>
  <si>
    <t>GHG Savings</t>
  </si>
  <si>
    <t>Data traceability</t>
  </si>
  <si>
    <t>GHG Emission Source</t>
  </si>
  <si>
    <t>Plant / Unit</t>
  </si>
  <si>
    <t>Process</t>
  </si>
  <si>
    <t>Input</t>
  </si>
  <si>
    <t>Output</t>
  </si>
  <si>
    <t>Description of parameter</t>
  </si>
  <si>
    <t>Comments about data</t>
  </si>
  <si>
    <t>Type of data</t>
  </si>
  <si>
    <t>Unit / t product</t>
  </si>
  <si>
    <t>Comments about Ref scenario</t>
  </si>
  <si>
    <t>Area / Department for collection and archiving</t>
  </si>
  <si>
    <t>[add or exclude rows and columns, as needed]</t>
  </si>
  <si>
    <t>Please complete</t>
  </si>
  <si>
    <t>Net carbon removals</t>
  </si>
  <si>
    <t>Total project emissions (tCO2e):</t>
  </si>
  <si>
    <t>Applicants are expected to provide detailed, complete and transparent documentation of the parameters used in the calculations and data sources.</t>
  </si>
  <si>
    <t>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t>
  </si>
  <si>
    <r>
      <rPr>
        <i/>
        <sz val="11"/>
        <rFont val="Arial"/>
        <family val="2"/>
      </rPr>
      <t xml:space="preserve">Transparency relates to the degree to which information on the processes, procedures, assumptions, and limitations of the GHG </t>
    </r>
    <r>
      <rPr>
        <sz val="11"/>
        <rFont val="Arial"/>
        <family val="2"/>
      </rPr>
      <t>quantification</t>
    </r>
    <r>
      <rPr>
        <i/>
        <sz val="11"/>
        <rFont val="Arial"/>
        <family val="2"/>
      </rPr>
      <t xml:space="preserve"> are disclosed in a clear, factual, neutral, and understandable manner based on clear documentation and archives (i.e., an audit trail). Information needs to be recorded, compiled, and analysed in a way that enables internal reviewers and external verifiers to attest to its credibility. Specific exclusions or inclusions need to be clearly identified and justified, assumptions disclosed, and appropriate references provided for the methodologies applied and the data sources used. The information should be sufficient to enable a third party to derive the same results if provided with the same source data</t>
    </r>
    <r>
      <rPr>
        <sz val="11"/>
        <rFont val="Arial"/>
        <family val="2"/>
      </rPr>
      <t xml:space="preserve">.  (GHG Accounting Protocol)
</t>
    </r>
    <r>
      <rPr>
        <b/>
        <sz val="11"/>
        <color rgb="FFFF0000"/>
        <rFont val="Calibri"/>
        <family val="2"/>
        <scheme val="minor"/>
      </rPr>
      <t/>
    </r>
  </si>
  <si>
    <t>Quantitative assumptions</t>
  </si>
  <si>
    <t>Data / Assumption</t>
  </si>
  <si>
    <t>Basis or source of the assumption</t>
  </si>
  <si>
    <r>
      <t xml:space="preserve">Hyperlink to the original source, </t>
    </r>
    <r>
      <rPr>
        <sz val="10"/>
        <color rgb="FFFFFFFF"/>
        <rFont val="Arial"/>
        <family val="2"/>
      </rPr>
      <t>if applicable</t>
    </r>
  </si>
  <si>
    <t>Brief description of the monitoring plan</t>
  </si>
  <si>
    <t>Example: Share of organic waste in the MSW incinerated in project</t>
  </si>
  <si>
    <t>%</t>
  </si>
  <si>
    <t>Solid waste composition</t>
  </si>
  <si>
    <t>Conservative assumption by the applicant to avoid possible overestimation of GHG emission avoidance claims</t>
  </si>
  <si>
    <t>Qualitative assumptions</t>
  </si>
  <si>
    <t xml:space="preserve">Example: No demand for offshore service vessels </t>
  </si>
  <si>
    <t>No demand for offshore service vessels as O&amp;M will be performed using drones</t>
  </si>
  <si>
    <t>Based on project planning, and best practices in year 2020.</t>
  </si>
  <si>
    <t>Project Planning_O&amp;M</t>
  </si>
  <si>
    <t>The following checklist aims at helping the applicants for the submission of their projects to Large Scale Call of the Innovation Fund.
The document has been built based on the experience gathered from previous calls, the common mistakes identified as well as the best practices followed by applicants. It is strongly suggested to use this checklist.
This tab is reserved for applicants to self-assess whether they are following the best practices in calculating and presenting GHG emission avoidance in order to eliminate possible mistakes.</t>
  </si>
  <si>
    <t>Checklist for self-assessment of accordance with best practices</t>
  </si>
  <si>
    <t>Yes / No / NA</t>
  </si>
  <si>
    <t>Alignment with the methodology</t>
  </si>
  <si>
    <t>Have the GHG calculations been submitted in an excel sheet that mirrors the GHG methodology, using the same terminology for GHG emission sources and activities within the scope of the given sector? (Please note that an excel template now exists also for energy intensive industries.) Any deviations are explained clearly and justified.</t>
  </si>
  <si>
    <t>Have ONLY emissions inside the scope of the IF GHG avoidance criteria been considered for the final emissions calculation? (GHG savings that could be claimed under Net carbon removals and other GHG savings should be indicated separately, see next point.)</t>
  </si>
  <si>
    <t>In case the project presents benefits which are out of the scope of the IF GHG emission avoidance criterion, has an excel-based calculation of these additional benefits with respect to GHG emission avoidance been provided? Does the calculation of the additional GHG emission avoidance follow the logic of the IF GHG emission avoidance methodology? Have you presented the additional calculations in the separate tabs 'Other GHG emission avoidance' and "carbon removals"? Have you referred to the excel file/tabs, when presenting the additional benefits under "Net carbon removals, other GHG savings" in Application Form B?</t>
  </si>
  <si>
    <t>Have sufficient data and explanations to fully explain the project, its boundaries and its interactions with other installations been provided? Have the data used and methods adopted to estimate the GHG emissions and emission factors been documented in a transparent manner, creating a clear verification trail? Have you provided information sources and hyperlinks to the original reference in the application files?</t>
  </si>
  <si>
    <t>Have the principal product(s) and the reference products they substitute been identified? Do the principal product(s) represent the main objective of the project? Are the principal product(s) all in the same sector?</t>
  </si>
  <si>
    <t xml:space="preserve">In case an EU ETS benchmark is used, are these values up to date? The EU ETS benchmarks have been updated in Implementing Regulation determining revised benchmark values for free allocation of emission allowances for the period from 2021 to 2025 pursuant to Article 10a(2) of Directive 2003/87/EC of the European Parliament and of the Council. </t>
  </si>
  <si>
    <t>Transparency of the calculation</t>
  </si>
  <si>
    <t>Have each adopted assumption been disaggregated in the excel sheet (i.e. in easily verifiable units) and with their rationale (i.e. the basis of the calculation) properly referenced and/or any data sources used?</t>
  </si>
  <si>
    <t>Robustness of data</t>
  </si>
  <si>
    <t>Have projected operational data been backed by robust evidence or, if estimated/extrapolated, linked to the assumptions table? Are the conversions sufficiently visible so they can be easily reviewed and the robustness of the assumptions checked? Are the characteristics of the proposed plant credible and in line with basic engineering principles, e.g. heat and mass balance? Where assumptions have been applied for operational characteristics and KPIs used, have these been selected in a conservative yet accurate manner, i.e. to avoid under/over estimation?</t>
  </si>
  <si>
    <t>Has a clean, tidy and organised excel sheet with different colour codes (in order to visually differentiate cells with input data, comment and calculations) been provided? Have the calculations of the reference and project emissions been presented in different tabs to facilitate internal and external review of the calculations?</t>
  </si>
  <si>
    <t>Robustness of the calculation</t>
  </si>
  <si>
    <t>Have any double-counted emissions or avoidance/reduction been adequately disregarded from the calculations?</t>
  </si>
  <si>
    <t>Consistency of the application</t>
  </si>
  <si>
    <t>Have absolute and relative emissions for the full 10 years of operation and, in the case of EII projects, the EU ETS benchmark used (if applicable) been objectively and visibly declared in the Application Form B? Are these values declared also consistent with the values indicated in the excel sheet? (E.g.: Absolute GHG emission avoidance potential for the project is XXX million tons CO2 for the first 10 years of operation).</t>
  </si>
  <si>
    <t>Clarity of the presentation</t>
  </si>
  <si>
    <t xml:space="preserve">For energy intensive industries, has the process diagram in figure 2.1 of the methodology (Annex C) been properly filled in? Have any “zero” values inserted in any of the fields been properly justified? </t>
  </si>
  <si>
    <t>For energy intensive industries, has the applicant considered the emissions in all steps (inputs - processes - products - use - eol) for the calculation of relative emission avoidance? (When there is no change in emissions in a step, these can be disregarded for the absolute emission avoidance calculation but have to be considered in the relative emission avoidance)</t>
  </si>
  <si>
    <t>Sustainability requirements</t>
  </si>
  <si>
    <t>For projects using feedstock of biogenic origin: have sufficient assurance that the biomass supplied will meet the sustainability requirements of the recast Renewable Energy Directive (RED II) and that will originate from feedstock with a low risk of causing indirect land-use change been provided?</t>
  </si>
  <si>
    <t>HISTORY OF CHANGES</t>
  </si>
  <si>
    <t>Version</t>
  </si>
  <si>
    <t>Publication date</t>
  </si>
  <si>
    <t>Changes</t>
  </si>
  <si>
    <t>v1.0</t>
  </si>
  <si>
    <t>Initial version</t>
  </si>
  <si>
    <t>26.10.2021</t>
  </si>
  <si>
    <t>Number of renewable energy units supplied to markets by the proposed manufacturing plant of renewable energy units, cumulatively until each year. The applicant shall estimate this based on the expected output of the manufacturing plant and the current market potential.</t>
  </si>
  <si>
    <t>Reference emissions calculation.  Note only for manufacturing plants projects: values in each year should be indicated as amount allocated to the single RES unit supplied to the market until each year.</t>
  </si>
  <si>
    <t>Project emissions calculation.  Note only for manufacturing plants projects: values in each year should be indicated as amount allocated to the single RES unit supplied to the market until each year.</t>
  </si>
  <si>
    <t>03.07.2020</t>
  </si>
  <si>
    <t>v.1.1</t>
  </si>
  <si>
    <t>22.09.2020</t>
  </si>
  <si>
    <t>corrected formula for REFheat (tab "Reference emissions", cell Q15)</t>
  </si>
  <si>
    <t>v.1.2</t>
  </si>
  <si>
    <t>20.10.2020</t>
  </si>
  <si>
    <t>v2.0</t>
  </si>
  <si>
    <t>24.03.2021</t>
  </si>
  <si>
    <t>updated for 2020 LSC call (2nd stage) calculations</t>
  </si>
  <si>
    <t>v3.0</t>
  </si>
  <si>
    <t>updated for 2021 LSC call calculations</t>
  </si>
  <si>
    <t>v3.1</t>
  </si>
  <si>
    <t>21.01.2022</t>
  </si>
  <si>
    <t>corrected data validation lists (tab "Summary", cells B6 and B7)</t>
  </si>
  <si>
    <t>7.02.2022</t>
  </si>
  <si>
    <t>Tab 'Other GHG emission avoidance' correct the reference that such emissions are counted under the “Quality of the calculation, net carbon removals, other GHG savings” sub-criterion.</t>
  </si>
  <si>
    <t>Date</t>
  </si>
  <si>
    <t>Reporting, year Y</t>
  </si>
  <si>
    <t>xx.xx.yyyy</t>
  </si>
  <si>
    <r>
      <rPr>
        <sz val="11"/>
        <color rgb="FF000000"/>
        <rFont val="Arial"/>
        <family val="2"/>
      </rPr>
      <t>Ref</t>
    </r>
    <r>
      <rPr>
        <vertAlign val="subscript"/>
        <sz val="11"/>
        <color rgb="FF000000"/>
        <rFont val="Arial"/>
        <family val="2"/>
      </rPr>
      <t>year</t>
    </r>
  </si>
  <si>
    <t>GHG emissions for the generation of electricity in fossil fuel fired power plants, which will be displaced due to the wind, solar, ocean and geothermal activity or from liquid, gaseous or solid biofuels</t>
  </si>
  <si>
    <t>Summary per year</t>
  </si>
  <si>
    <t>Presents a compilation of the absolute and relative greenhouse gas emissions avoidance on a yearly basis, as well as the difference between the reported and the estimated values.</t>
  </si>
  <si>
    <r>
      <t>Proj</t>
    </r>
    <r>
      <rPr>
        <vertAlign val="subscript"/>
        <sz val="10"/>
        <color rgb="FF000000"/>
        <rFont val="Arial"/>
        <family val="2"/>
      </rPr>
      <t>on-site</t>
    </r>
    <r>
      <rPr>
        <b/>
        <sz val="10"/>
        <color rgb="FF000000"/>
        <rFont val="Arial"/>
        <family val="2"/>
      </rPr>
      <t xml:space="preserve">
(Not included in Small Scale call projects)</t>
    </r>
  </si>
  <si>
    <t>GHG emissions due to consumed electricity and fossil fuel in stationary machinery and on-site vehicles at the project site(s)</t>
  </si>
  <si>
    <r>
      <t>Proj</t>
    </r>
    <r>
      <rPr>
        <vertAlign val="subscript"/>
        <sz val="10"/>
        <color rgb="FF000000"/>
        <rFont val="Arial"/>
        <family val="2"/>
      </rPr>
      <t>FF,stat</t>
    </r>
    <r>
      <rPr>
        <b/>
        <sz val="10"/>
        <color rgb="FF000000"/>
        <rFont val="Arial"/>
        <family val="2"/>
      </rPr>
      <t xml:space="preserve">
(Not included in Small Scale call projects)</t>
    </r>
  </si>
  <si>
    <t xml:space="preserve">GHG emissions from fossil fuel consumption in stationary machinery at the project site. This should include fuel consumed for generation of electric power and heat, and from auxiliary loads. </t>
  </si>
  <si>
    <r>
      <t>Proj</t>
    </r>
    <r>
      <rPr>
        <vertAlign val="subscript"/>
        <sz val="10"/>
        <color rgb="FF000000"/>
        <rFont val="Arial"/>
        <family val="2"/>
      </rPr>
      <t>FF,mob</t>
    </r>
    <r>
      <rPr>
        <b/>
        <sz val="10"/>
        <color rgb="FF000000"/>
        <rFont val="Arial"/>
        <family val="2"/>
      </rPr>
      <t xml:space="preserve">
(Not included in Small Scale call projects)</t>
    </r>
  </si>
  <si>
    <t xml:space="preserve">GHG emissions from fossil fuel consumption from on-site vehicles and other transportation at the project site. This includes vehicles used for regular maintenance. </t>
  </si>
  <si>
    <r>
      <t>Proj</t>
    </r>
    <r>
      <rPr>
        <vertAlign val="subscript"/>
        <sz val="10"/>
        <color rgb="FF000000"/>
        <rFont val="Arial"/>
        <family val="2"/>
      </rPr>
      <t>elec</t>
    </r>
    <r>
      <rPr>
        <b/>
        <sz val="10"/>
        <color rgb="FF000000"/>
        <rFont val="Arial"/>
        <family val="2"/>
      </rPr>
      <t xml:space="preserve">
(Not included in Small Scale call projects)</t>
    </r>
  </si>
  <si>
    <t>GHG emissions due to the electricity imported from the grid and consumed at the project site</t>
  </si>
  <si>
    <t xml:space="preserve">GHG emissions from the production and supply of biomass based fuels </t>
  </si>
  <si>
    <t>"Projonsite"emissions NOT included in Small Scale call projects</t>
  </si>
  <si>
    <t>"Projonsite" emissions NOT included in Small Scale call projects</t>
  </si>
  <si>
    <t>REPORTING TABLE</t>
  </si>
  <si>
    <t>Description and explanation</t>
  </si>
  <si>
    <t>To be filled only at the time of monitoring and reporting.</t>
  </si>
  <si>
    <t>This table will be used to describe and explain deviations between the absolute GHG emission avoidance measured and reported during the first 10 years of operation, and the estimated absolute GHG emission avoidance potential.</t>
  </si>
  <si>
    <t>Estimated GHG emissions</t>
  </si>
  <si>
    <t>Estimated values for the reference and project GHG emissions and net absolute GHG emissions avoided during the first 10 year of operation, in tCO2e.</t>
  </si>
  <si>
    <t>The relative GHG emission avoidance is expressed in percent.</t>
  </si>
  <si>
    <t>TOT</t>
  </si>
  <si>
    <r>
      <t>Ref</t>
    </r>
    <r>
      <rPr>
        <vertAlign val="subscript"/>
        <sz val="11"/>
        <color rgb="FF000000"/>
        <rFont val="Arial"/>
        <family val="2"/>
      </rPr>
      <t>year, estimated</t>
    </r>
  </si>
  <si>
    <r>
      <t>Proj</t>
    </r>
    <r>
      <rPr>
        <vertAlign val="subscript"/>
        <sz val="11"/>
        <color rgb="FF000000"/>
        <rFont val="Arial"/>
        <family val="2"/>
      </rPr>
      <t>year, estimated</t>
    </r>
  </si>
  <si>
    <r>
      <t>∆GHG</t>
    </r>
    <r>
      <rPr>
        <vertAlign val="subscript"/>
        <sz val="11"/>
        <color rgb="FF000000"/>
        <rFont val="Arial"/>
        <family val="2"/>
      </rPr>
      <t>abs, estimated</t>
    </r>
  </si>
  <si>
    <r>
      <t>∆GHG</t>
    </r>
    <r>
      <rPr>
        <vertAlign val="subscript"/>
        <sz val="11"/>
        <color rgb="FF000000"/>
        <rFont val="Arial"/>
        <family val="2"/>
      </rPr>
      <t>rel, estimated</t>
    </r>
  </si>
  <si>
    <t>Reported GHG emissions</t>
  </si>
  <si>
    <t>Measured and reported values for the reference and project GHG emissions and net absolute GHG emissions avoided during the first 10 year of operation, in tCO2e.</t>
  </si>
  <si>
    <t>The table below should not be modified at the time of application, it will be filled only at the time of monitoring and reporting</t>
  </si>
  <si>
    <r>
      <t>Proj</t>
    </r>
    <r>
      <rPr>
        <vertAlign val="subscript"/>
        <sz val="11"/>
        <color rgb="FF000000"/>
        <rFont val="Arial"/>
        <family val="2"/>
      </rPr>
      <t>year, reported</t>
    </r>
  </si>
  <si>
    <r>
      <t>∆GHG</t>
    </r>
    <r>
      <rPr>
        <vertAlign val="subscript"/>
        <sz val="11"/>
        <color rgb="FF000000"/>
        <rFont val="Arial"/>
        <family val="2"/>
      </rPr>
      <t>abs, reported</t>
    </r>
  </si>
  <si>
    <r>
      <t>∆GHG</t>
    </r>
    <r>
      <rPr>
        <vertAlign val="subscript"/>
        <sz val="11"/>
        <color rgb="FF000000"/>
        <rFont val="Arial"/>
        <family val="2"/>
      </rPr>
      <t>rel, reported</t>
    </r>
  </si>
  <si>
    <t>Comparison between estimated and reported GHG emission avoidance</t>
  </si>
  <si>
    <t>Ratio between the absolute GHG emission avoidance measured and reported during the first 10 years of operation, and the estimated absolute GHG emission avoidance potential, expressed in percent.</t>
  </si>
  <si>
    <r>
      <t>∆GHG</t>
    </r>
    <r>
      <rPr>
        <vertAlign val="subscript"/>
        <sz val="11"/>
        <color rgb="FF000000"/>
        <rFont val="Arial"/>
        <family val="2"/>
      </rPr>
      <t xml:space="preserve">abs, reported </t>
    </r>
    <r>
      <rPr>
        <sz val="11"/>
        <color rgb="FF000000"/>
        <rFont val="Arial"/>
        <family val="2"/>
      </rPr>
      <t>/ ∆GHG</t>
    </r>
    <r>
      <rPr>
        <vertAlign val="subscript"/>
        <sz val="11"/>
        <color rgb="FF000000"/>
        <rFont val="Arial"/>
        <family val="2"/>
      </rPr>
      <t>abs, estimated</t>
    </r>
  </si>
  <si>
    <t>Total</t>
  </si>
  <si>
    <t>Year 1 (t CO2e)</t>
  </si>
  <si>
    <t>Year 2 (t CO2e)</t>
  </si>
  <si>
    <t>Year 3 (t CO2e)</t>
  </si>
  <si>
    <t>Year 4 (t CO2e)</t>
  </si>
  <si>
    <t>Year 5 (t CO2e)</t>
  </si>
  <si>
    <t>Year 6 (t CO2e)</t>
  </si>
  <si>
    <t>Year 7 (t CO2e)</t>
  </si>
  <si>
    <t>Year 8 (t CO2e)</t>
  </si>
  <si>
    <t>Year 9 (t CO2e)</t>
  </si>
  <si>
    <t>Year 10 (t CO2e)</t>
  </si>
  <si>
    <r>
      <t>Proj</t>
    </r>
    <r>
      <rPr>
        <vertAlign val="subscript"/>
        <sz val="10"/>
        <color rgb="FF000000"/>
        <rFont val="Arial"/>
        <family val="2"/>
      </rPr>
      <t>year</t>
    </r>
  </si>
  <si>
    <t>Total project emissions per year</t>
  </si>
  <si>
    <t>Total reference emissions per year</t>
  </si>
  <si>
    <t>LSC and SSC merged, CO2 per year</t>
  </si>
  <si>
    <t>No data entry required</t>
  </si>
  <si>
    <t>If applicable, equipment used for monitoring, including details on accuracy and calibration</t>
  </si>
  <si>
    <t xml:space="preserve">Reporting table </t>
  </si>
  <si>
    <t>To be filled only at the time of monitoring and reporting. Contains the description and explanation of the deviations between the absolute GHG emission avoidance measured and reported during the first 10 years of operation, and the estimated absolute GHG emission avoidance potential.</t>
  </si>
  <si>
    <t>15.03.2022</t>
  </si>
  <si>
    <t>v3.2</t>
  </si>
  <si>
    <t>v4.0</t>
  </si>
  <si>
    <t>Contains data and calculation of greenhouse gas emissions related to projects with an element of carbon capture, and data traceability information.</t>
  </si>
  <si>
    <r>
      <t>CC</t>
    </r>
    <r>
      <rPr>
        <vertAlign val="subscript"/>
        <sz val="10"/>
        <color theme="1"/>
        <rFont val="Arial"/>
        <family val="2"/>
      </rPr>
      <t>credit</t>
    </r>
  </si>
  <si>
    <t>Emission credit (negative emission term) that may be included in the project scenario. </t>
  </si>
  <si>
    <r>
      <t>CC</t>
    </r>
    <r>
      <rPr>
        <vertAlign val="subscript"/>
        <sz val="10"/>
        <color rgb="FF000000"/>
        <rFont val="Arial"/>
        <family val="2"/>
      </rPr>
      <t>storage,y</t>
    </r>
  </si>
  <si>
    <r>
      <t>Amount of CO</t>
    </r>
    <r>
      <rPr>
        <vertAlign val="subscript"/>
        <sz val="10"/>
        <color theme="1"/>
        <rFont val="Arial"/>
        <family val="2"/>
      </rPr>
      <t>2</t>
    </r>
    <r>
      <rPr>
        <sz val="10"/>
        <color theme="1"/>
        <rFont val="Arial"/>
        <family val="2"/>
      </rPr>
      <t xml:space="preserve"> that is injected for permanent storage in year y, in tonnes CO2, determined in accordance with Commission Implementing Regulation (EU) 2018/2066 on the monitoring and reporting of greenhouse gas emissions pursuant to Directive 2003/87/EC of the European Parliament and of the Council and amending Commission Regulation (EU) No 601/2012, especially Articles 40 to 46 and Article 49 and Annex IV, Section 21. This excludes any CO2 expected to be lost to fugitive emissions, leakage or venting between the point of capture and the point of permanent storage</t>
    </r>
  </si>
  <si>
    <r>
      <t>CC</t>
    </r>
    <r>
      <rPr>
        <vertAlign val="subscript"/>
        <sz val="10"/>
        <color rgb="FF000000"/>
        <rFont val="Arial"/>
        <family val="2"/>
      </rPr>
      <t>use,y</t>
    </r>
  </si>
  <si>
    <r>
      <t>Amount of CO</t>
    </r>
    <r>
      <rPr>
        <vertAlign val="subscript"/>
        <sz val="10"/>
        <rFont val="Arial"/>
        <family val="2"/>
      </rPr>
      <t>2</t>
    </r>
    <r>
      <rPr>
        <sz val="10"/>
        <rFont val="Arial"/>
        <family val="2"/>
      </rPr>
      <t xml:space="preserve"> that is incorporated into products in year y, in tonnes CO2e. This amount may be calculated as 44/12 multiplied by the mass of carbon atoms from captured CO2 incorporated in the products. This excludes any CO2 lost to fugitive emissions or venting between the point of capture and the point of permanent storage.  </t>
    </r>
  </si>
  <si>
    <r>
      <t>CC</t>
    </r>
    <r>
      <rPr>
        <vertAlign val="subscript"/>
        <sz val="10"/>
        <color rgb="FF000000"/>
        <rFont val="Arial"/>
        <family val="2"/>
      </rPr>
      <t>capture,y</t>
    </r>
  </si>
  <si>
    <r>
      <t>GHG emissions from CO</t>
    </r>
    <r>
      <rPr>
        <vertAlign val="subscript"/>
        <sz val="10"/>
        <color theme="1"/>
        <rFont val="Arial"/>
        <family val="2"/>
      </rPr>
      <t>2</t>
    </r>
    <r>
      <rPr>
        <sz val="10"/>
        <color theme="1"/>
        <rFont val="Arial"/>
        <family val="2"/>
      </rPr>
      <t xml:space="preserve"> capture activities for the purposes of transport and geological storage in a storage site permitted under Directive 2009/31/EC or for incorporation in a product in year y, in tonnes CO2e. This includes emissions from fuel and input material use for compression and liquefaction of the CO2. It shall be calculated according to Regulation (EU) 2018/2066, Annex IV, Section 21. If the CO2 is bought off the industrial gas market (and therefore in liquid form) from a producer who does not provide data, the estimated emissions for the capture and transport must be included by the project applicant based on appropriate referenced sources.</t>
    </r>
  </si>
  <si>
    <r>
      <t>CC</t>
    </r>
    <r>
      <rPr>
        <vertAlign val="subscript"/>
        <sz val="10"/>
        <color rgb="FF000000"/>
        <rFont val="Arial"/>
        <family val="2"/>
      </rPr>
      <t>injection</t>
    </r>
  </si>
  <si>
    <r>
      <t>GHG emissions from geological storage of CO</t>
    </r>
    <r>
      <rPr>
        <vertAlign val="subscript"/>
        <sz val="10"/>
        <color theme="1"/>
        <rFont val="Arial"/>
        <family val="2"/>
      </rPr>
      <t>2</t>
    </r>
    <r>
      <rPr>
        <sz val="10"/>
        <color theme="1"/>
        <rFont val="Arial"/>
        <family val="2"/>
      </rPr>
      <t xml:space="preserve"> in a storage site permitted under Directive 2009/31/EC in year y, in tonnes CO2e. This includes emissions from fuel use by associated booster stations and other combustion activities including on-site power plants; venting from injection or enhanced hydrocarbon recovery operations; fugitive emissions from injection; breakthrough CO2 from enhanced hydrocarbon recovery operations; and leakages. It shall be calculated according to Regulation (EU) 2018/2066, Annex IV, Section 23.</t>
    </r>
  </si>
  <si>
    <r>
      <t>CC</t>
    </r>
    <r>
      <rPr>
        <vertAlign val="subscript"/>
        <sz val="10"/>
        <color rgb="FF000000"/>
        <rFont val="Arial"/>
        <family val="2"/>
      </rPr>
      <t>EHR,y</t>
    </r>
  </si>
  <si>
    <r>
      <t>For projects in which CO</t>
    </r>
    <r>
      <rPr>
        <vertAlign val="subscript"/>
        <sz val="10"/>
        <color theme="1"/>
        <rFont val="Arial"/>
        <family val="2"/>
      </rPr>
      <t>2</t>
    </r>
    <r>
      <rPr>
        <sz val="10"/>
        <color theme="1"/>
        <rFont val="Arial"/>
        <family val="2"/>
      </rPr>
      <t xml:space="preserve"> injection and storage is associated with enhanced hydrocarbon recovery, emissions consistent with stoichiometric combustion of the associated fraction of the produced hydrocarbons. This is to be calculated as  
CCEHR,y = (CCstorage,y / EHRstorage,y) * HCy * %Cy * 44/12, where EHRstorage,y is the total amount of CO2 stored at the EHR location in year y, HCy is the total mass of hydrocarbons in tonnes produced at the EHR location in year y, and %Cy is the carbon fraction in the produced hydrocarbons.</t>
    </r>
  </si>
  <si>
    <r>
      <t>CC</t>
    </r>
    <r>
      <rPr>
        <vertAlign val="subscript"/>
        <sz val="10"/>
        <color rgb="FF000000"/>
        <rFont val="Arial"/>
        <family val="2"/>
      </rPr>
      <t>pipeline,y</t>
    </r>
  </si>
  <si>
    <r>
      <t>GHG emissions from transport of CO</t>
    </r>
    <r>
      <rPr>
        <vertAlign val="subscript"/>
        <sz val="10"/>
        <color theme="1"/>
        <rFont val="Arial"/>
        <family val="2"/>
      </rPr>
      <t>2</t>
    </r>
    <r>
      <rPr>
        <sz val="10"/>
        <color theme="1"/>
        <rFont val="Arial"/>
        <family val="2"/>
      </rPr>
      <t xml:space="preserve"> by pipelines for the purpose of geological storage in a storage site permitted under Directive 2009/31/EC in year y, in tonnes CO2e. This includes emissions from combustion and other processes at installations functionally connected to the transport network including booster stations. It shall be calculated according to Regulation (EU) 2018/2066, Annex IV, Section 22. </t>
    </r>
  </si>
  <si>
    <r>
      <t>CC</t>
    </r>
    <r>
      <rPr>
        <vertAlign val="subscript"/>
        <sz val="10"/>
        <color rgb="FF000000"/>
        <rFont val="Arial"/>
        <family val="2"/>
      </rPr>
      <t>transport,y</t>
    </r>
  </si>
  <si>
    <r>
      <t>GHG emissions due to the transportation of CO</t>
    </r>
    <r>
      <rPr>
        <vertAlign val="subscript"/>
        <sz val="10"/>
        <color theme="1"/>
        <rFont val="Arial"/>
        <family val="2"/>
      </rPr>
      <t>2</t>
    </r>
    <r>
      <rPr>
        <sz val="10"/>
        <color theme="1"/>
        <rFont val="Arial"/>
        <family val="2"/>
      </rPr>
      <t xml:space="preserve"> in tank trucks, rail or other road modals and in sea tankers or other maritime modals, in year y, to be calculated based on distance travelled, type of modal and load according to Equation [3.2] and sub equations, in tonnes CO2e. This methodology assumes the transportation of the CO2 will be done through heavy goods vehicle (HGV) when via road, and by sea tankers for maritime journeys. For projects submitted to the InnovFund in a small scale call: emissions due to transportation by road, rail and maritime modals can be disregarded from the calculation of the GHG emissions avoidance, if the total distance travelled between the point of capture and the point of storage is less than 5,000 kilometres. </t>
    </r>
  </si>
  <si>
    <r>
      <t>CC</t>
    </r>
    <r>
      <rPr>
        <vertAlign val="subscript"/>
        <sz val="10"/>
        <color rgb="FF000000"/>
        <rFont val="Arial"/>
        <family val="2"/>
      </rPr>
      <t>transport,rail,y</t>
    </r>
  </si>
  <si>
    <r>
      <t>GHG emissions due to the transportation of CO</t>
    </r>
    <r>
      <rPr>
        <vertAlign val="subscript"/>
        <sz val="10"/>
        <color theme="1"/>
        <rFont val="Arial"/>
        <family val="2"/>
      </rPr>
      <t>2</t>
    </r>
    <r>
      <rPr>
        <sz val="10"/>
        <color theme="1"/>
        <rFont val="Arial"/>
        <family val="2"/>
      </rPr>
      <t xml:space="preserve"> by rail, in year y, in tonnes CO2e. </t>
    </r>
  </si>
  <si>
    <r>
      <t>CC</t>
    </r>
    <r>
      <rPr>
        <vertAlign val="subscript"/>
        <sz val="10"/>
        <color rgb="FF000000"/>
        <rFont val="Arial"/>
        <family val="2"/>
      </rPr>
      <t>transport,road,y</t>
    </r>
  </si>
  <si>
    <r>
      <t>GHG emissions due to the transportation of CO</t>
    </r>
    <r>
      <rPr>
        <vertAlign val="subscript"/>
        <sz val="10"/>
        <color theme="1"/>
        <rFont val="Arial"/>
        <family val="2"/>
      </rPr>
      <t>2</t>
    </r>
    <r>
      <rPr>
        <sz val="10"/>
        <color theme="1"/>
        <rFont val="Arial"/>
        <family val="2"/>
      </rPr>
      <t xml:space="preserve"> in tank trucks or other road modals, in year y, in tonnes CO2e. </t>
    </r>
  </si>
  <si>
    <r>
      <t>CC</t>
    </r>
    <r>
      <rPr>
        <vertAlign val="subscript"/>
        <sz val="10"/>
        <color rgb="FF000000"/>
        <rFont val="Arial"/>
        <family val="2"/>
      </rPr>
      <t>transport,maritime,y</t>
    </r>
  </si>
  <si>
    <r>
      <t>GHG emissions due to the transportation of CO</t>
    </r>
    <r>
      <rPr>
        <vertAlign val="subscript"/>
        <sz val="10"/>
        <color theme="1"/>
        <rFont val="Arial"/>
        <family val="2"/>
      </rPr>
      <t>2</t>
    </r>
    <r>
      <rPr>
        <sz val="10"/>
        <color theme="1"/>
        <rFont val="Arial"/>
        <family val="2"/>
      </rPr>
      <t xml:space="preserve"> in sea tankers or other maritime modals, in year y, in tonnes CO2e.</t>
    </r>
  </si>
  <si>
    <r>
      <t>t CO</t>
    </r>
    <r>
      <rPr>
        <b/>
        <vertAlign val="subscript"/>
        <sz val="10"/>
        <color rgb="FFFFFFFF"/>
        <rFont val="Arial"/>
        <family val="2"/>
      </rPr>
      <t>2</t>
    </r>
    <r>
      <rPr>
        <b/>
        <sz val="10"/>
        <color rgb="FFFFFFFF"/>
        <rFont val="Arial"/>
        <family val="2"/>
      </rPr>
      <t>e / [unit]</t>
    </r>
  </si>
  <si>
    <r>
      <t>Year 1 (t CO</t>
    </r>
    <r>
      <rPr>
        <b/>
        <vertAlign val="subscript"/>
        <sz val="10"/>
        <color rgb="FFFFFFFF"/>
        <rFont val="Arial"/>
        <family val="2"/>
      </rPr>
      <t>2</t>
    </r>
    <r>
      <rPr>
        <b/>
        <sz val="10"/>
        <color rgb="FFFFFFFF"/>
        <rFont val="Arial"/>
        <family val="2"/>
      </rPr>
      <t>e)</t>
    </r>
  </si>
  <si>
    <r>
      <t>Year 2 (t CO</t>
    </r>
    <r>
      <rPr>
        <b/>
        <vertAlign val="subscript"/>
        <sz val="10"/>
        <color rgb="FFFFFFFF"/>
        <rFont val="Arial"/>
        <family val="2"/>
      </rPr>
      <t>2</t>
    </r>
    <r>
      <rPr>
        <b/>
        <sz val="10"/>
        <color rgb="FFFFFFFF"/>
        <rFont val="Arial"/>
        <family val="2"/>
      </rPr>
      <t>e)</t>
    </r>
  </si>
  <si>
    <r>
      <t>Year 3 (t CO</t>
    </r>
    <r>
      <rPr>
        <b/>
        <vertAlign val="subscript"/>
        <sz val="10"/>
        <color rgb="FFFFFFFF"/>
        <rFont val="Arial"/>
        <family val="2"/>
      </rPr>
      <t>2</t>
    </r>
    <r>
      <rPr>
        <b/>
        <sz val="10"/>
        <color rgb="FFFFFFFF"/>
        <rFont val="Arial"/>
        <family val="2"/>
      </rPr>
      <t>e)</t>
    </r>
  </si>
  <si>
    <r>
      <t>Year 4 (t CO</t>
    </r>
    <r>
      <rPr>
        <b/>
        <vertAlign val="subscript"/>
        <sz val="10"/>
        <color rgb="FFFFFFFF"/>
        <rFont val="Arial"/>
        <family val="2"/>
      </rPr>
      <t>2</t>
    </r>
    <r>
      <rPr>
        <b/>
        <sz val="10"/>
        <color rgb="FFFFFFFF"/>
        <rFont val="Arial"/>
        <family val="2"/>
      </rPr>
      <t>e)</t>
    </r>
  </si>
  <si>
    <r>
      <t>Year 5 (t CO</t>
    </r>
    <r>
      <rPr>
        <b/>
        <vertAlign val="subscript"/>
        <sz val="10"/>
        <color rgb="FFFFFFFF"/>
        <rFont val="Arial"/>
        <family val="2"/>
      </rPr>
      <t>2</t>
    </r>
    <r>
      <rPr>
        <b/>
        <sz val="10"/>
        <color rgb="FFFFFFFF"/>
        <rFont val="Arial"/>
        <family val="2"/>
      </rPr>
      <t>e)</t>
    </r>
  </si>
  <si>
    <r>
      <t>Year 6 (t CO</t>
    </r>
    <r>
      <rPr>
        <b/>
        <vertAlign val="subscript"/>
        <sz val="10"/>
        <color rgb="FFFFFFFF"/>
        <rFont val="Arial"/>
        <family val="2"/>
      </rPr>
      <t>2</t>
    </r>
    <r>
      <rPr>
        <b/>
        <sz val="10"/>
        <color rgb="FFFFFFFF"/>
        <rFont val="Arial"/>
        <family val="2"/>
      </rPr>
      <t>e)</t>
    </r>
  </si>
  <si>
    <r>
      <t>Year 7 (t CO</t>
    </r>
    <r>
      <rPr>
        <b/>
        <vertAlign val="subscript"/>
        <sz val="10"/>
        <color rgb="FFFFFFFF"/>
        <rFont val="Arial"/>
        <family val="2"/>
      </rPr>
      <t>2</t>
    </r>
    <r>
      <rPr>
        <b/>
        <sz val="10"/>
        <color rgb="FFFFFFFF"/>
        <rFont val="Arial"/>
        <family val="2"/>
      </rPr>
      <t>e)</t>
    </r>
  </si>
  <si>
    <r>
      <t>Year 8 (t CO</t>
    </r>
    <r>
      <rPr>
        <b/>
        <vertAlign val="subscript"/>
        <sz val="10"/>
        <color rgb="FFFFFFFF"/>
        <rFont val="Arial"/>
        <family val="2"/>
      </rPr>
      <t>2</t>
    </r>
    <r>
      <rPr>
        <b/>
        <sz val="10"/>
        <color rgb="FFFFFFFF"/>
        <rFont val="Arial"/>
        <family val="2"/>
      </rPr>
      <t>e)</t>
    </r>
  </si>
  <si>
    <r>
      <t>Year 9 (t CO</t>
    </r>
    <r>
      <rPr>
        <b/>
        <vertAlign val="subscript"/>
        <sz val="10"/>
        <color rgb="FFFFFFFF"/>
        <rFont val="Arial"/>
        <family val="2"/>
      </rPr>
      <t>2</t>
    </r>
    <r>
      <rPr>
        <b/>
        <sz val="10"/>
        <color rgb="FFFFFFFF"/>
        <rFont val="Arial"/>
        <family val="2"/>
      </rPr>
      <t>e)</t>
    </r>
  </si>
  <si>
    <r>
      <t>Year 10 (t CO</t>
    </r>
    <r>
      <rPr>
        <b/>
        <vertAlign val="subscript"/>
        <sz val="10"/>
        <color rgb="FFFFFFFF"/>
        <rFont val="Arial"/>
        <family val="2"/>
      </rPr>
      <t>2</t>
    </r>
    <r>
      <rPr>
        <b/>
        <sz val="10"/>
        <color rgb="FFFFFFFF"/>
        <rFont val="Arial"/>
        <family val="2"/>
      </rPr>
      <t>e)</t>
    </r>
  </si>
  <si>
    <r>
      <t>t CO</t>
    </r>
    <r>
      <rPr>
        <b/>
        <vertAlign val="subscript"/>
        <sz val="10"/>
        <color rgb="FFFFFFFF"/>
        <rFont val="Arial"/>
        <family val="2"/>
      </rPr>
      <t>2</t>
    </r>
    <r>
      <rPr>
        <b/>
        <sz val="10"/>
        <color rgb="FFFFFFFF"/>
        <rFont val="Arial"/>
        <family val="2"/>
      </rPr>
      <t>e</t>
    </r>
  </si>
  <si>
    <t>Total emission credit per year</t>
  </si>
  <si>
    <r>
      <rPr>
        <sz val="11"/>
        <color rgb="FF000000"/>
        <rFont val="Arial"/>
        <family val="2"/>
      </rPr>
      <t>CC</t>
    </r>
    <r>
      <rPr>
        <vertAlign val="subscript"/>
        <sz val="11"/>
        <color rgb="FF000000"/>
        <rFont val="Arial"/>
        <family val="2"/>
      </rPr>
      <t>credit</t>
    </r>
  </si>
  <si>
    <r>
      <rPr>
        <sz val="10"/>
        <color rgb="FF000000"/>
        <rFont val="Arial"/>
        <family val="2"/>
      </rPr>
      <t>CC</t>
    </r>
    <r>
      <rPr>
        <vertAlign val="subscript"/>
        <sz val="10"/>
        <color rgb="FF000000"/>
        <rFont val="Arial"/>
        <family val="2"/>
      </rPr>
      <t>use,y</t>
    </r>
  </si>
  <si>
    <r>
      <t>CO</t>
    </r>
    <r>
      <rPr>
        <vertAlign val="subscript"/>
        <sz val="10"/>
        <color rgb="FF000000"/>
        <rFont val="Arial"/>
        <family val="2"/>
      </rPr>
      <t>2</t>
    </r>
    <r>
      <rPr>
        <sz val="10"/>
        <color rgb="FF000000"/>
        <rFont val="Arial"/>
        <family val="2"/>
      </rPr>
      <t xml:space="preserve"> incorporated into the final product</t>
    </r>
  </si>
  <si>
    <r>
      <t>Amount of CO</t>
    </r>
    <r>
      <rPr>
        <vertAlign val="subscript"/>
        <sz val="10"/>
        <color rgb="FF000000"/>
        <rFont val="Arial"/>
        <family val="2"/>
      </rPr>
      <t>2</t>
    </r>
    <r>
      <rPr>
        <sz val="10"/>
        <color rgb="FF000000"/>
        <rFont val="Arial"/>
        <family val="2"/>
      </rPr>
      <t xml:space="preserve"> that is incorporated into products. This amount may be calculated as 44/12 multiplied by the mass of carbon atoms from captured CO</t>
    </r>
    <r>
      <rPr>
        <vertAlign val="subscript"/>
        <sz val="10"/>
        <color rgb="FF000000"/>
        <rFont val="Arial"/>
        <family val="2"/>
      </rPr>
      <t>2</t>
    </r>
    <r>
      <rPr>
        <sz val="10"/>
        <color rgb="FF000000"/>
        <rFont val="Arial"/>
        <family val="2"/>
      </rPr>
      <t xml:space="preserve"> incorporated in the products. </t>
    </r>
  </si>
  <si>
    <r>
      <t>t CO</t>
    </r>
    <r>
      <rPr>
        <vertAlign val="subscript"/>
        <sz val="10"/>
        <color rgb="FF000000"/>
        <rFont val="Arial"/>
        <family val="2"/>
      </rPr>
      <t>2</t>
    </r>
  </si>
  <si>
    <r>
      <rPr>
        <sz val="10"/>
        <color rgb="FF000000"/>
        <rFont val="Arial"/>
        <family val="2"/>
      </rPr>
      <t>CC</t>
    </r>
    <r>
      <rPr>
        <vertAlign val="subscript"/>
        <sz val="10"/>
        <color rgb="FF000000"/>
        <rFont val="Arial"/>
        <family val="2"/>
      </rPr>
      <t>storage,y</t>
    </r>
  </si>
  <si>
    <r>
      <t>CO</t>
    </r>
    <r>
      <rPr>
        <vertAlign val="subscript"/>
        <sz val="10"/>
        <color rgb="FF000000"/>
        <rFont val="Arial"/>
        <family val="2"/>
      </rPr>
      <t>2</t>
    </r>
    <r>
      <rPr>
        <sz val="10"/>
        <color rgb="FF000000"/>
        <rFont val="Arial"/>
        <family val="2"/>
      </rPr>
      <t xml:space="preserve"> permanently stored</t>
    </r>
  </si>
  <si>
    <r>
      <t>Amount of CO</t>
    </r>
    <r>
      <rPr>
        <vertAlign val="subscript"/>
        <sz val="10"/>
        <color rgb="FF000000"/>
        <rFont val="Arial"/>
        <family val="2"/>
      </rPr>
      <t>2</t>
    </r>
    <r>
      <rPr>
        <sz val="10"/>
        <color rgb="FF000000"/>
        <rFont val="Arial"/>
        <family val="2"/>
      </rPr>
      <t xml:space="preserve"> that is injected for permanent storage in year y</t>
    </r>
  </si>
  <si>
    <t xml:space="preserve">Determined in accordance with Commission Implementing Regulation (EU) 2018/2066 on the monitoring and reporting of greenhouse gas emissions pursuant to Directive 2003/87/EC of the European Parliament and of the Council and amending Commission </t>
  </si>
  <si>
    <r>
      <rPr>
        <sz val="10"/>
        <color rgb="FF000000"/>
        <rFont val="Arial"/>
        <family val="2"/>
      </rPr>
      <t>CC</t>
    </r>
    <r>
      <rPr>
        <vertAlign val="subscript"/>
        <sz val="10"/>
        <color rgb="FF000000"/>
        <rFont val="Arial"/>
        <family val="2"/>
      </rPr>
      <t>capture,y</t>
    </r>
  </si>
  <si>
    <t>Various</t>
  </si>
  <si>
    <t>Emissions from capture activities. See Regulation (EU) 2018/2066, Annex IV, Section 21.</t>
  </si>
  <si>
    <r>
      <rPr>
        <sz val="10"/>
        <color rgb="FF000000"/>
        <rFont val="Arial"/>
        <family val="2"/>
      </rPr>
      <t>CC</t>
    </r>
    <r>
      <rPr>
        <vertAlign val="subscript"/>
        <sz val="10"/>
        <color rgb="FF000000"/>
        <rFont val="Arial"/>
        <family val="2"/>
      </rPr>
      <t>pipeline,y</t>
    </r>
  </si>
  <si>
    <r>
      <t>CC</t>
    </r>
    <r>
      <rPr>
        <vertAlign val="subscript"/>
        <sz val="10"/>
        <color rgb="FF000000"/>
        <rFont val="Arial"/>
        <family val="2"/>
      </rPr>
      <t>injection,y</t>
    </r>
  </si>
  <si>
    <t>See Regulation (EU) 2018/2066, Annex IV, Section 23.</t>
  </si>
  <si>
    <r>
      <t>K</t>
    </r>
    <r>
      <rPr>
        <vertAlign val="subscript"/>
        <sz val="10"/>
        <color rgb="FF000000"/>
        <rFont val="Arial"/>
        <family val="2"/>
      </rPr>
      <t>road,L</t>
    </r>
  </si>
  <si>
    <r>
      <t>K</t>
    </r>
    <r>
      <rPr>
        <vertAlign val="subscript"/>
        <sz val="10"/>
        <color rgb="FF000000"/>
        <rFont val="Arial"/>
        <family val="2"/>
      </rPr>
      <t>road</t>
    </r>
  </si>
  <si>
    <t xml:space="preserve">Total distance travelled by road vehicles </t>
  </si>
  <si>
    <t>km</t>
  </si>
  <si>
    <t>Equals to distance of one-way trip * number of trips</t>
  </si>
  <si>
    <r>
      <rPr>
        <sz val="10"/>
        <color rgb="FF000000"/>
        <rFont val="Arial"/>
        <family val="2"/>
      </rPr>
      <t>K</t>
    </r>
    <r>
      <rPr>
        <vertAlign val="subscript"/>
        <sz val="10"/>
        <color rgb="FF000000"/>
        <rFont val="Arial"/>
        <family val="2"/>
      </rPr>
      <t>maritime,L</t>
    </r>
  </si>
  <si>
    <r>
      <t>K</t>
    </r>
    <r>
      <rPr>
        <vertAlign val="subscript"/>
        <sz val="10"/>
        <color rgb="FF000000"/>
        <rFont val="Arial"/>
        <family val="2"/>
      </rPr>
      <t>maritime</t>
    </r>
  </si>
  <si>
    <t>Total distance travelled by maritime transportation</t>
  </si>
  <si>
    <r>
      <t>K</t>
    </r>
    <r>
      <rPr>
        <vertAlign val="subscript"/>
        <sz val="10"/>
        <color rgb="FF000000"/>
        <rFont val="Arial"/>
        <family val="2"/>
      </rPr>
      <t>rail,L</t>
    </r>
  </si>
  <si>
    <r>
      <t>K</t>
    </r>
    <r>
      <rPr>
        <vertAlign val="subscript"/>
        <sz val="10"/>
        <color rgb="FF000000"/>
        <rFont val="Arial"/>
        <family val="2"/>
      </rPr>
      <t>rail</t>
    </r>
  </si>
  <si>
    <t xml:space="preserve">Total distance travelled by rail </t>
  </si>
  <si>
    <r>
      <rPr>
        <sz val="11"/>
        <color theme="1"/>
        <rFont val="Calibri"/>
        <family val="2"/>
        <scheme val="minor"/>
      </rPr>
      <t>CO</t>
    </r>
    <r>
      <rPr>
        <vertAlign val="subscript"/>
        <sz val="11"/>
        <color theme="1"/>
        <rFont val="Calibri"/>
        <family val="2"/>
        <scheme val="minor"/>
      </rPr>
      <t>2road,L</t>
    </r>
  </si>
  <si>
    <r>
      <t>CO</t>
    </r>
    <r>
      <rPr>
        <vertAlign val="subscript"/>
        <sz val="10"/>
        <color rgb="FF000000"/>
        <rFont val="Arial"/>
        <family val="2"/>
      </rPr>
      <t>2</t>
    </r>
    <r>
      <rPr>
        <vertAlign val="subscript"/>
        <sz val="10"/>
        <color theme="1"/>
        <rFont val="Arial"/>
        <family val="2"/>
      </rPr>
      <t>transported_road</t>
    </r>
  </si>
  <si>
    <r>
      <t>Amount of CO</t>
    </r>
    <r>
      <rPr>
        <vertAlign val="subscript"/>
        <sz val="10"/>
        <color rgb="FF000000"/>
        <rFont val="Arial"/>
        <family val="2"/>
      </rPr>
      <t>2</t>
    </r>
    <r>
      <rPr>
        <sz val="10"/>
        <color rgb="FF000000"/>
        <rFont val="Arial"/>
        <family val="2"/>
      </rPr>
      <t xml:space="preserve"> transported by road vehicles</t>
    </r>
  </si>
  <si>
    <r>
      <rPr>
        <sz val="10"/>
        <color rgb="FF000000"/>
        <rFont val="Arial"/>
        <family val="2"/>
      </rPr>
      <t>CO</t>
    </r>
    <r>
      <rPr>
        <vertAlign val="subscript"/>
        <sz val="10"/>
        <color rgb="FF000000"/>
        <rFont val="Arial"/>
        <family val="2"/>
      </rPr>
      <t>2maritime,L</t>
    </r>
  </si>
  <si>
    <r>
      <t>CO</t>
    </r>
    <r>
      <rPr>
        <vertAlign val="subscript"/>
        <sz val="10"/>
        <color rgb="FF000000"/>
        <rFont val="Arial"/>
        <family val="2"/>
      </rPr>
      <t>2</t>
    </r>
    <r>
      <rPr>
        <vertAlign val="subscript"/>
        <sz val="10"/>
        <color theme="1"/>
        <rFont val="Arial"/>
        <family val="2"/>
      </rPr>
      <t>transported_maritime</t>
    </r>
  </si>
  <si>
    <r>
      <t>Amount of CO</t>
    </r>
    <r>
      <rPr>
        <vertAlign val="subscript"/>
        <sz val="10"/>
        <color rgb="FF000000"/>
        <rFont val="Arial"/>
        <family val="2"/>
      </rPr>
      <t>2</t>
    </r>
    <r>
      <rPr>
        <sz val="10"/>
        <color rgb="FF000000"/>
        <rFont val="Arial"/>
        <family val="2"/>
      </rPr>
      <t xml:space="preserve"> transported by maritime transportation</t>
    </r>
  </si>
  <si>
    <r>
      <rPr>
        <sz val="10"/>
        <color rgb="FF000000"/>
        <rFont val="Arial"/>
        <family val="2"/>
      </rPr>
      <t>CO</t>
    </r>
    <r>
      <rPr>
        <vertAlign val="subscript"/>
        <sz val="10"/>
        <color rgb="FF000000"/>
        <rFont val="Arial"/>
        <family val="2"/>
      </rPr>
      <t>2rail,L</t>
    </r>
  </si>
  <si>
    <r>
      <t>CO</t>
    </r>
    <r>
      <rPr>
        <vertAlign val="subscript"/>
        <sz val="10"/>
        <color rgb="FF000000"/>
        <rFont val="Arial"/>
        <family val="2"/>
      </rPr>
      <t>2</t>
    </r>
    <r>
      <rPr>
        <vertAlign val="subscript"/>
        <sz val="10"/>
        <color theme="1"/>
        <rFont val="Arial"/>
        <family val="2"/>
      </rPr>
      <t>transported_rail</t>
    </r>
  </si>
  <si>
    <r>
      <t>Amount of CO</t>
    </r>
    <r>
      <rPr>
        <vertAlign val="subscript"/>
        <sz val="10"/>
        <color rgb="FF000000"/>
        <rFont val="Arial"/>
        <family val="2"/>
      </rPr>
      <t>2</t>
    </r>
    <r>
      <rPr>
        <sz val="10"/>
        <color rgb="FF000000"/>
        <rFont val="Arial"/>
        <family val="2"/>
      </rPr>
      <t xml:space="preserve"> transported by rail</t>
    </r>
  </si>
  <si>
    <r>
      <rPr>
        <sz val="10"/>
        <color rgb="FF000000"/>
        <rFont val="Arial"/>
        <family val="2"/>
      </rPr>
      <t>CC</t>
    </r>
    <r>
      <rPr>
        <vertAlign val="subscript"/>
        <sz val="10"/>
        <color rgb="FF000000"/>
        <rFont val="Arial"/>
        <family val="2"/>
      </rPr>
      <t>transport,road,y</t>
    </r>
  </si>
  <si>
    <r>
      <t>K * CO</t>
    </r>
    <r>
      <rPr>
        <vertAlign val="subscript"/>
        <sz val="10"/>
        <color rgb="FF000000"/>
        <rFont val="Arial"/>
        <family val="2"/>
      </rPr>
      <t>2</t>
    </r>
  </si>
  <si>
    <t>[See above]</t>
  </si>
  <si>
    <r>
      <t>t CO</t>
    </r>
    <r>
      <rPr>
        <vertAlign val="subscript"/>
        <sz val="10"/>
        <color rgb="FF000000"/>
        <rFont val="Arial"/>
        <family val="2"/>
      </rPr>
      <t xml:space="preserve">2 </t>
    </r>
    <r>
      <rPr>
        <sz val="10"/>
        <color rgb="FF000000"/>
        <rFont val="Arial"/>
        <family val="2"/>
      </rPr>
      <t xml:space="preserve">* km </t>
    </r>
  </si>
  <si>
    <r>
      <rPr>
        <sz val="10"/>
        <color rgb="FF000000"/>
        <rFont val="Arial"/>
        <family val="2"/>
      </rPr>
      <t>CC</t>
    </r>
    <r>
      <rPr>
        <vertAlign val="subscript"/>
        <sz val="10"/>
        <color rgb="FF000000"/>
        <rFont val="Arial"/>
        <family val="2"/>
      </rPr>
      <t>transport,maritime,y</t>
    </r>
  </si>
  <si>
    <r>
      <rPr>
        <sz val="10"/>
        <color rgb="FF000000"/>
        <rFont val="Arial"/>
        <family val="2"/>
      </rPr>
      <t>CC</t>
    </r>
    <r>
      <rPr>
        <vertAlign val="subscript"/>
        <sz val="10"/>
        <color rgb="FF000000"/>
        <rFont val="Arial"/>
        <family val="2"/>
      </rPr>
      <t>transport,rail,y</t>
    </r>
  </si>
  <si>
    <r>
      <t>EF</t>
    </r>
    <r>
      <rPr>
        <vertAlign val="subscript"/>
        <sz val="10"/>
        <color theme="1"/>
        <rFont val="Arial"/>
        <family val="2"/>
      </rPr>
      <t>road</t>
    </r>
  </si>
  <si>
    <r>
      <t>kg CO</t>
    </r>
    <r>
      <rPr>
        <vertAlign val="subscript"/>
        <sz val="10"/>
        <color theme="1"/>
        <rFont val="Arial"/>
        <family val="2"/>
      </rPr>
      <t>2</t>
    </r>
    <r>
      <rPr>
        <sz val="10"/>
        <color theme="1"/>
        <rFont val="Arial"/>
        <family val="2"/>
      </rPr>
      <t>e / tonne.km</t>
    </r>
  </si>
  <si>
    <t>Emission factor for liquid CO2 transport by heavy truck.</t>
  </si>
  <si>
    <t xml:space="preserve"> JRC own calculation agreeing with that of M.L. Perez et al. Low Carbon Economy, 2012, 3, 21-33. http://dx.doi.org/10.4236/lce.2012.31004</t>
  </si>
  <si>
    <t>40 tonne articulated truck carrying 20m3 pressurized cryotank. Includes return trip.</t>
  </si>
  <si>
    <r>
      <t>EF</t>
    </r>
    <r>
      <rPr>
        <vertAlign val="subscript"/>
        <sz val="10"/>
        <color theme="1"/>
        <rFont val="Arial"/>
        <family val="2"/>
      </rPr>
      <t>rail</t>
    </r>
  </si>
  <si>
    <t>Emission factors for freight by maritime modals</t>
  </si>
  <si>
    <r>
      <t xml:space="preserve">M.L. Perez et al. </t>
    </r>
    <r>
      <rPr>
        <i/>
        <sz val="10"/>
        <color theme="1"/>
        <rFont val="Arial"/>
        <family val="2"/>
      </rPr>
      <t>Low Carbon Economy, 2012, 3, 21-33. http://dx.doi.org/10.4236/lce.2012.31004</t>
    </r>
  </si>
  <si>
    <t>Transport in liquid form. Includes necessary boil-off</t>
  </si>
  <si>
    <r>
      <t>EF</t>
    </r>
    <r>
      <rPr>
        <vertAlign val="subscript"/>
        <sz val="10"/>
        <color theme="1"/>
        <rFont val="Arial"/>
        <family val="2"/>
      </rPr>
      <t>maritime</t>
    </r>
  </si>
  <si>
    <t>IPCC special report on Carbon Capture and Storage, chapter 4. https://www.ipcc.ch/site/assets/uploads/2018/03/srccs_chapter4-1.pdf</t>
  </si>
  <si>
    <r>
      <t>Lower end of IPCC range, Includes fuel combustion and boil-off of CO</t>
    </r>
    <r>
      <rPr>
        <vertAlign val="subscript"/>
        <sz val="10"/>
        <rFont val="Arial"/>
        <family val="2"/>
      </rPr>
      <t>2</t>
    </r>
    <r>
      <rPr>
        <sz val="10"/>
        <rFont val="Arial"/>
        <family val="2"/>
      </rPr>
      <t>.</t>
    </r>
  </si>
  <si>
    <t>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t>
  </si>
  <si>
    <t>Relative GHG emission avoidance:</t>
  </si>
  <si>
    <t>Please verify that the horizontal sum per year and the vertical sum per contribution yield the same result as the grand total in the summary table</t>
  </si>
  <si>
    <t>Provides a structure for calculating and/or consolidating information related to the bonus point for net carbon removals.</t>
  </si>
  <si>
    <t>Substantial GHG emissions savings from emission sources that are excluded from the project boundaries can be claimed by the applicants here. Contributes to the evaluation of the bonus point for 'other GHG emission avoidance'</t>
  </si>
  <si>
    <t>Additional renewable electricity</t>
  </si>
  <si>
    <t>Provides an structure for calculating and/or consolidating information related to the bonus point for 'commitment to use electricity from additional renewable sources'.</t>
  </si>
  <si>
    <t>v5.0</t>
  </si>
  <si>
    <t>03.11.2022</t>
  </si>
  <si>
    <r>
      <t>Ref</t>
    </r>
    <r>
      <rPr>
        <vertAlign val="subscript"/>
        <sz val="10"/>
        <color rgb="FF000000"/>
        <rFont val="Arial"/>
        <family val="2"/>
      </rPr>
      <t>energy-used</t>
    </r>
  </si>
  <si>
    <r>
      <t>tCO2e/[unit of measure] is based on EF</t>
    </r>
    <r>
      <rPr>
        <vertAlign val="subscript"/>
        <sz val="10"/>
        <color rgb="FF000000"/>
        <rFont val="Arial"/>
        <family val="2"/>
      </rPr>
      <t>energy-used,ref</t>
    </r>
    <r>
      <rPr>
        <sz val="10"/>
        <color rgb="FF000000"/>
        <rFont val="Arial"/>
        <family val="2"/>
      </rPr>
      <t>, to be drawn from Table 4.2 of the methodology for the relevant reference energy source.</t>
    </r>
  </si>
  <si>
    <t xml:space="preserve">CC credit' tabs inserted, change of pivot tables to macros, deletion of 'scalability' tab, rename and update of 'degree of innovation' tab to 'additional renewable electricity', update of 'net carbon removals' and 'other GHG avoidance' tabs. </t>
  </si>
  <si>
    <t>Tool to support the calculation of CCS credit under the Innovation Fund</t>
  </si>
  <si>
    <t xml:space="preserve">Amount of renewable electricity to be used outside of Annex I </t>
  </si>
  <si>
    <t>Emissions from pipeline transport of CO2. See Regulation (EU) 2018/2066, Annex IV, Section 22.</t>
  </si>
  <si>
    <t>You can find examples related to Energy-Intensive Industries at the following address:</t>
  </si>
  <si>
    <t>https://cinea.ec.europa.eu/innovation-fund/tools-and-guidance_en</t>
  </si>
  <si>
    <t xml:space="preserve">This summary table uses the sumif function to add emissions from rows with each label. This requires the row labels below to exactly match the row labels used here. </t>
  </si>
  <si>
    <t xml:space="preserve">If adding, removing or moving rows applicants should check that the total emissions for each label are still correctly summed. </t>
  </si>
  <si>
    <r>
      <t>CC</t>
    </r>
    <r>
      <rPr>
        <vertAlign val="subscript"/>
        <sz val="11"/>
        <color theme="1"/>
        <rFont val="Calibri"/>
        <family val="2"/>
        <scheme val="minor"/>
      </rPr>
      <t>use,y</t>
    </r>
  </si>
  <si>
    <r>
      <t>CC</t>
    </r>
    <r>
      <rPr>
        <vertAlign val="subscript"/>
        <sz val="11"/>
        <color theme="1"/>
        <rFont val="Calibri"/>
        <family val="2"/>
        <scheme val="minor"/>
      </rPr>
      <t>storage,y</t>
    </r>
  </si>
  <si>
    <r>
      <t>CC</t>
    </r>
    <r>
      <rPr>
        <vertAlign val="subscript"/>
        <sz val="11"/>
        <color theme="1"/>
        <rFont val="Calibri"/>
        <family val="2"/>
        <scheme val="minor"/>
      </rPr>
      <t>capture,y</t>
    </r>
  </si>
  <si>
    <r>
      <t>CC</t>
    </r>
    <r>
      <rPr>
        <vertAlign val="subscript"/>
        <sz val="11"/>
        <color theme="1"/>
        <rFont val="Calibri"/>
        <family val="2"/>
        <scheme val="minor"/>
      </rPr>
      <t>pipeline,y</t>
    </r>
  </si>
  <si>
    <r>
      <t>CC</t>
    </r>
    <r>
      <rPr>
        <vertAlign val="subscript"/>
        <sz val="11"/>
        <color theme="1"/>
        <rFont val="Calibri"/>
        <family val="2"/>
        <scheme val="minor"/>
      </rPr>
      <t>injection,y</t>
    </r>
  </si>
  <si>
    <r>
      <t>CC</t>
    </r>
    <r>
      <rPr>
        <vertAlign val="subscript"/>
        <sz val="11"/>
        <color theme="1"/>
        <rFont val="Calibri"/>
        <family val="2"/>
        <scheme val="minor"/>
      </rPr>
      <t>transport,road,y</t>
    </r>
  </si>
  <si>
    <r>
      <t>CC</t>
    </r>
    <r>
      <rPr>
        <vertAlign val="subscript"/>
        <sz val="11"/>
        <color theme="1"/>
        <rFont val="Calibri"/>
        <family val="2"/>
        <scheme val="minor"/>
      </rPr>
      <t>transport,maritime,y</t>
    </r>
  </si>
  <si>
    <r>
      <t>CC</t>
    </r>
    <r>
      <rPr>
        <vertAlign val="subscript"/>
        <sz val="11"/>
        <color theme="1"/>
        <rFont val="Calibri"/>
        <family val="2"/>
        <scheme val="minor"/>
      </rPr>
      <t>transport,rail,y</t>
    </r>
  </si>
  <si>
    <t>This section of the spreadsheet is divided into tabs according to its contents and purposes</t>
  </si>
  <si>
    <t>CC credit calculation</t>
  </si>
  <si>
    <t>CC credit Conversion factors</t>
  </si>
  <si>
    <t>CC credit Assumptions</t>
  </si>
  <si>
    <t>CC credit Example GHG</t>
  </si>
  <si>
    <r>
      <t>Ref</t>
    </r>
    <r>
      <rPr>
        <vertAlign val="subscript"/>
        <sz val="11"/>
        <color rgb="FF000000"/>
        <rFont val="Arial"/>
        <family val="2"/>
      </rPr>
      <t>year, reported</t>
    </r>
  </si>
  <si>
    <r>
      <t>Proj</t>
    </r>
    <r>
      <rPr>
        <b/>
        <vertAlign val="subscript"/>
        <sz val="10"/>
        <color theme="1"/>
        <rFont val="Arial"/>
        <family val="2"/>
      </rPr>
      <t>bio</t>
    </r>
  </si>
  <si>
    <r>
      <t>Proj</t>
    </r>
    <r>
      <rPr>
        <vertAlign val="subscript"/>
        <sz val="10"/>
        <color theme="1"/>
        <rFont val="Arial"/>
        <family val="2"/>
      </rPr>
      <t>bio</t>
    </r>
  </si>
  <si>
    <r>
      <t>Proj</t>
    </r>
    <r>
      <rPr>
        <b/>
        <vertAlign val="subscript"/>
        <sz val="10"/>
        <color theme="1"/>
        <rFont val="Arial"/>
        <family val="2"/>
      </rPr>
      <t>geo</t>
    </r>
  </si>
  <si>
    <r>
      <t>PE</t>
    </r>
    <r>
      <rPr>
        <vertAlign val="subscript"/>
        <sz val="10"/>
        <color theme="1"/>
        <rFont val="Arial"/>
        <family val="2"/>
      </rPr>
      <t>binary</t>
    </r>
  </si>
  <si>
    <r>
      <t>PE</t>
    </r>
    <r>
      <rPr>
        <vertAlign val="subscript"/>
        <sz val="10"/>
        <color theme="1"/>
        <rFont val="Arial"/>
        <family val="2"/>
      </rPr>
      <t>dry_flash</t>
    </r>
  </si>
  <si>
    <r>
      <t>Proj</t>
    </r>
    <r>
      <rPr>
        <b/>
        <vertAlign val="subscript"/>
        <sz val="10"/>
        <color theme="1"/>
        <rFont val="Arial"/>
        <family val="2"/>
      </rPr>
      <t>on-site</t>
    </r>
  </si>
  <si>
    <r>
      <t>Proj</t>
    </r>
    <r>
      <rPr>
        <vertAlign val="subscript"/>
        <sz val="10"/>
        <color theme="1"/>
        <rFont val="Arial"/>
        <family val="2"/>
      </rPr>
      <t>elect</t>
    </r>
  </si>
  <si>
    <r>
      <t>Proj</t>
    </r>
    <r>
      <rPr>
        <vertAlign val="subscript"/>
        <sz val="10"/>
        <color theme="1"/>
        <rFont val="Arial"/>
        <family val="2"/>
      </rPr>
      <t>FF,mob</t>
    </r>
  </si>
  <si>
    <r>
      <t>Proj</t>
    </r>
    <r>
      <rPr>
        <vertAlign val="subscript"/>
        <sz val="10"/>
        <color theme="1"/>
        <rFont val="Arial"/>
        <family val="2"/>
      </rPr>
      <t>FF,stat</t>
    </r>
  </si>
  <si>
    <r>
      <t>Ref</t>
    </r>
    <r>
      <rPr>
        <vertAlign val="subscript"/>
        <sz val="10"/>
        <color theme="1"/>
        <rFont val="Arial"/>
        <family val="2"/>
      </rPr>
      <t>heat</t>
    </r>
  </si>
  <si>
    <r>
      <t>Ref</t>
    </r>
    <r>
      <rPr>
        <vertAlign val="subscript"/>
        <sz val="10"/>
        <color theme="1"/>
        <rFont val="Arial"/>
        <family val="2"/>
      </rPr>
      <t>cool</t>
    </r>
  </si>
  <si>
    <r>
      <t>Ref</t>
    </r>
    <r>
      <rPr>
        <vertAlign val="subscript"/>
        <sz val="10"/>
        <color theme="1"/>
        <rFont val="Arial"/>
        <family val="2"/>
      </rPr>
      <t>electricity</t>
    </r>
  </si>
  <si>
    <r>
      <t xml:space="preserve">This tool aims at supporting the calculation of GHG emission avoidance from innovative renewable energy projects such as bioelectricity, bio-heat, solar, geothermal, wind, and hydro/ocean energy under the Innovation Fund.
The emissions of the project are defined by the difference between the main emissions from the project activity, and the emissions that would occur in the absence of the project for the generation or use of the same amount of energy using the conventional technology or fuel.
For the sake of simplification and to enable a fair competition between projects, the reference scenario has been pre-defined for all projects producing the same output, despite the regional differences that will invariably be observed in real life. Therefore, for the purpose of the IF, if the output is grid-connected electricity, the emissions attributed to grid electricity in the reference scenario corresponds to the expected average emissions of the 2030 grid electricity mix according to the Commission’s EU Reference Scenario 2020 (https://ec.europa.eu/energy/data-analysis/energy-modelling/eu-reference-scenario-2020_en). For all projects generating renewable heating, a natural gas boiler with 90% LHV efficiency shall be adopted as the reference scenario. 
In terms of the project emissions, sources of GHG emissions depend on the technology and supporting infrastructure for the operation of the plant. Normally, emissions from wind, solar and ocean energy generation are relatively small. However, the same is not true for other renewables, such as geothermal, waste to energy, where emissions could include, for instance, fuel combustion in the plant and in on-site machinery, as well as fugitive losses. </t>
    </r>
    <r>
      <rPr>
        <b/>
        <sz val="10"/>
        <color theme="1"/>
        <rFont val="Arial"/>
        <family val="2"/>
      </rPr>
      <t>For Small Scale call projects, GHG emissions due to consumed electricity and fossil fuel in stationary machinery and on-site vehicles at the project site(s) (Projon-site) no NOT need to be accounted.</t>
    </r>
    <r>
      <rPr>
        <sz val="10"/>
        <color theme="1"/>
        <rFont val="Arial"/>
        <family val="2"/>
      </rPr>
      <t xml:space="preserve">
For the situations where funding will be used to finance the construction of a manufacturing plant of innovative technologies’ components, the GHG emission avoidance will be calculated and checked based on the number of components (planned to be) sold and expected energy generated by each component of the innovative renewable technology. The rationale for the assumptions adopted to forecast the performance of the component produced as well as of other components that will be needed at the power plant but are not necessarily covered by the production facility shall be presented.
Successful projects will be required to maintain records of measurements, quality assurance and quality control procedures and calculations used in the development of data reported, along with copies of reported data and forms submitted. </t>
    </r>
  </si>
  <si>
    <t>03.02.2023</t>
  </si>
  <si>
    <t>Correction in row 22 in "CC credit_calculation" tab to include CCstorage and Ccuse, deletion of 0.85 coefficient in the tab "Project emissions" columns R to AA, Cell AB22 corrected to sum the values of the row instead of subtracting, update in the summary table of "CC credit_calculation tab", deletion of row 13 in the "net carbon removals" tab, "Net amount of electricity to be generated by the renewable technology and fed into the grid" in C24 cell of the "Reference emissions" tab changed to "Amount of renewable electricity to be used outside of Annex I, 'pivot table' replaced with 'summary table' in cell Q26 of the "project emissions" tab, spelling correction in the word pipeline in cell C25 of the "CC credit_calculation" tab, "example GHG" moved to external file and replaced with a link to CINEA webpage, formula correction in CCcredit_calculation cell AB20, CCcredit automatically inserted in Project emissions (as negative figures), revised grand total for summary table in CC credit sheet to match sign convention in row 20, revised the sign convention in Column AB of the CC credit calculator sheet, Added missing sum term in cell O23 of CC credit calculator, Added the CC credit term to the "Process" row of the "Absolute GHG emissions by scenario and step of the process" table of the summary sheet so that this correctly reflects overall process emissions, Project emissions, corrected annual sum in row 21 to include all rows down to 49, in reference emissions sheet thermal conversion efficiency accounted for in cell Q23 for Ref_heat.</t>
  </si>
  <si>
    <t>Assumption in the methodology: NG thermal conversion efficiency of 90%</t>
  </si>
  <si>
    <t>Update of the conversion factor data.</t>
  </si>
  <si>
    <t>23.11.2023</t>
  </si>
  <si>
    <r>
      <t>This tool aims at supporting the calculation of the credit (negative emissions) for projects with Carbon Capture and Storage (CCS) or Carbon Capture and Use (CCU) elements. Projects with CCS elements are characterised by the capture of exhaust gases from point sources in large industrial processes, power generation or directly from ambient air, followed by a separation and compression of the CO</t>
    </r>
    <r>
      <rPr>
        <vertAlign val="subscript"/>
        <sz val="10"/>
        <rFont val="Arial"/>
        <family val="2"/>
      </rPr>
      <t>2</t>
    </r>
    <r>
      <rPr>
        <sz val="10"/>
        <rFont val="Arial"/>
        <family val="2"/>
      </rPr>
      <t xml:space="preserve">, which will then be transported by road tankers, ships, rail and/or pipelines to a suitable storage site where it will be injected and permanently stored in a storage site permitted under Directive 2009/31/EC, such as depleted oil and gas reservoirs, un-mineable coal beds, saline aquifers, or basalts. CCU is characterised by the capture of CO2 in exhaust gases from point sources in industrial processes or power generation, or directly from ambient air, followed by a separation of that CO2 and incorporation of that CO2 into a product by means of chemical reaction.
Project emissions from the CO2 capture activity using direct air capture (DAC), pre-, post-, oxyfuel or chemical looping combustion techniques, the injection in the geological storage site and the transport network of CO2 by pipelines shall be quantified according to Article 21, 22 and 23 of Annex IV of Commission Implementing Regulation (EU) 2018/2066 of 19 December 2018. 
Project emissions due to transportation by road and maritime modals shall be quantified based on distance travelled data, type of modal and load. </t>
    </r>
    <r>
      <rPr>
        <b/>
        <sz val="10"/>
        <rFont val="Arial"/>
        <family val="2"/>
      </rPr>
      <t>For projects submitted to the IF in a small scale call, project emissions due to transportation by road, rail and maritime modals can be disregarded from the calculation of the GHG emissions avoidance, if the total distance between the point of capture and the point of storage is inferior to 5,000 kilometres.</t>
    </r>
    <r>
      <rPr>
        <sz val="10"/>
        <rFont val="Arial"/>
        <family val="2"/>
      </rPr>
      <t xml:space="preserve">This methodology assumes the transportation of the CO2 will be done through heavy goods vehicle (HGV) when via road, and by sea tankers in the maritime journeys.
Applications for such projects can be submitted by any stakeholder in the CCS supply chain, i.e. by the legal entity hosting the capture installation, or by legal entities providing transport services or injection infrastructure. If the full CCS supply chain is not part of the application, the applicant should demonstrate the provision of the remaining services in the CCS supply chain by third parties.
Successful projects will be required to maintain records of measurements, quality assurance and quality control procedures and calculations used in the development of data reported, along with copies of reported data and forms submitted.                                            </t>
    </r>
    <r>
      <rPr>
        <b/>
        <sz val="10"/>
        <rFont val="Arial"/>
        <family val="2"/>
      </rPr>
      <t xml:space="preserve">
An EII project that has a CCS/CCU element capturing and storing some or all of its own process emissions should integrate the CCS/CCU components into the EII calculation. The full amount of CO2 generated by the project should be included in the “processes” box of the EII GHG calculation as a positive emission term and the credit of the CO2 captured, calculated according to the methodology in section 3 (CCS), shall be included in the “processes” box as a negative emission term.  
A project focusing on transport and/or storage should apply under category “EII” and sector “other” but  calculate the emission avoidance according only to section 3 (CCS). Similarly, projects in which CO2 capture equipment is added to existing plants without changing their products should apply under the sector where they are capturing the CO2  from but calculate the emission avoidance according to only section 3 (CCS).</t>
    </r>
  </si>
  <si>
    <r>
      <t xml:space="preserve">The methodology for the GHG emission avoidance criterion was structured with the intention of capturing the most common and/or representative emission sources in the eligible sectors. Should applicants wish to claim for substantial GHG emissions savings from emission sources that are excluded from the project boundaries, they may provide a separate calculation of these potential emission savings. These shall not be added to the calculation of Absolute and Relative GHG Emissions Avoidance.  Please list and estimate below avoided emissions from any of the following GHG emissions sources, if they are not already covered within the scope of the IF methodology (See section "1.1.4 GHG emissions that are generally excluded" in the "Methodology for GHG Emission Avoidance Calculation").
</t>
    </r>
    <r>
      <rPr>
        <b/>
        <sz val="10"/>
        <color rgb="FF000000"/>
        <rFont val="Arial"/>
        <family val="2"/>
      </rPr>
      <t>Other GHG emission avoidance is considered under the bonus points (please check the call text)</t>
    </r>
  </si>
  <si>
    <t>Grand Total over 10 years</t>
  </si>
  <si>
    <t>Please provide the detailed calculations below (Note: keep the traceability if values from other tabs are used and, if new values are used, provide an explanation).</t>
  </si>
  <si>
    <r>
      <t xml:space="preserve">Projects with substantial potential for net carbon removals need to provide here </t>
    </r>
    <r>
      <rPr>
        <b/>
        <sz val="10"/>
        <color rgb="FF000000"/>
        <rFont val="Arial"/>
        <family val="2"/>
      </rPr>
      <t>detailed, credible and robust calculations</t>
    </r>
    <r>
      <rPr>
        <sz val="10"/>
        <color rgb="FF000000"/>
        <rFont val="Arial"/>
        <family val="2"/>
      </rPr>
      <t xml:space="preserve">. The following general rules should be followed:
     • In net carbon removal projects the total project emissions should be negative.
     • For EII projects, negative emissions can only be claimed </t>
    </r>
    <r>
      <rPr>
        <b/>
        <sz val="10"/>
        <color rgb="FF000000"/>
        <rFont val="Arial"/>
        <family val="2"/>
      </rPr>
      <t>excluding any credit for timed operation</t>
    </r>
    <r>
      <rPr>
        <sz val="10"/>
        <color rgb="FF000000"/>
        <rFont val="Arial"/>
        <family val="2"/>
      </rPr>
      <t xml:space="preserve">.
     • EII projects with non-principal products: it is allowed to count the credit in the non-principal products box to offset positive emissions, but </t>
    </r>
    <r>
      <rPr>
        <b/>
        <sz val="10"/>
        <color rgb="FF000000"/>
        <rFont val="Arial"/>
        <family val="2"/>
      </rPr>
      <t>non-principal products are not allowed to be the only source of negative emissions in the project</t>
    </r>
    <r>
      <rPr>
        <sz val="10"/>
        <color rgb="FF000000"/>
        <rFont val="Arial"/>
        <family val="2"/>
      </rPr>
      <t xml:space="preserve"> (i.e. to count as net carbon removals it is mandatory to have other negative emission term as well). 
</t>
    </r>
    <r>
      <rPr>
        <b/>
        <sz val="10"/>
        <color rgb="FF000000"/>
        <rFont val="Arial"/>
        <family val="2"/>
      </rPr>
      <t xml:space="preserve">The potential for net carbon removals is considered under the bonus points (please check the call text)
</t>
    </r>
  </si>
  <si>
    <r>
      <t>tonnes CO</t>
    </r>
    <r>
      <rPr>
        <vertAlign val="subscript"/>
        <sz val="10"/>
        <color theme="1"/>
        <rFont val="Arial"/>
        <family val="2"/>
      </rPr>
      <t>2e</t>
    </r>
    <r>
      <rPr>
        <sz val="10"/>
        <color theme="1"/>
        <rFont val="Arial"/>
        <family val="2"/>
      </rPr>
      <t>/TJ</t>
    </r>
  </si>
  <si>
    <r>
      <t>EF</t>
    </r>
    <r>
      <rPr>
        <vertAlign val="subscript"/>
        <sz val="10"/>
        <color theme="1"/>
        <rFont val="Arial"/>
        <family val="2"/>
      </rPr>
      <t>heavy-fuel-oil</t>
    </r>
  </si>
  <si>
    <r>
      <t>R</t>
    </r>
    <r>
      <rPr>
        <vertAlign val="subscript"/>
        <sz val="10"/>
        <color theme="1"/>
        <rFont val="Arial"/>
        <family val="2"/>
      </rPr>
      <t>efenergy-used</t>
    </r>
  </si>
  <si>
    <t>Commitment to use electricity from additional renewable sources</t>
  </si>
  <si>
    <r>
      <t xml:space="preserve">If your project includes the use of electricity from the grid, please explain here whether you are using additional electricity of renewable origin. In this case, please list any actions for the procurement of additional renewable electricity for the operation of the project, such as:
(i) Electricity supplied by a direct connection to a dedicated renewable source, not connected to the grid; no additional electricity taken from grid;
Commitment to use electricity from additional renewable sources is considered under the bonus points (please check the call text)
(ii) Wind electricity delivered by the grid, that would otherwise be curtailed;
(iii) Hydroelectricity that has insufficient demand in the region and will probably be insufficiently connected to the rest of the grid even in 2030 to allow all of it to be used;
(iv) Renewable electricity supplied under a Power Purchase Agreement (PPA) with an additional renewable installation. The power (MW) used at any time under the PPA should not exceed the power that is being generated by the renewable energy installation(s). The grid connection between producer and user of the electricity does not pass a zone of grid congestion for electricity passing in the same direction as attested by the grid operator. 
</t>
    </r>
    <r>
      <rPr>
        <b/>
        <sz val="11"/>
        <color theme="1"/>
        <rFont val="Arial"/>
        <family val="2"/>
      </rPr>
      <t xml:space="preserve">If your project includes feeding electricity into the grid, explain here  the relationship with the electricity market, in particular how to match the demand of electricity from the grid. </t>
    </r>
  </si>
  <si>
    <t>[Insert text or calculations here]</t>
  </si>
  <si>
    <t>Tool to support the calculation of GHG emission avoidance from renewable electricity, renewable cooling and renewable heating projects under the Innovation Fund (v7.1 | 19.02.2024)</t>
  </si>
  <si>
    <t>Products</t>
  </si>
  <si>
    <r>
      <t xml:space="preserve">Non-dispatchable </t>
    </r>
    <r>
      <rPr>
        <sz val="11"/>
        <color theme="1"/>
        <rFont val="Calibri"/>
        <family val="2"/>
      </rPr>
      <t>electricity</t>
    </r>
  </si>
  <si>
    <t>Dispatchable electricity</t>
  </si>
  <si>
    <t>Heating</t>
  </si>
  <si>
    <t>Cooling</t>
  </si>
  <si>
    <t>Use of renewable energy in water desalination</t>
  </si>
  <si>
    <t>Use of renewable energy in wastewater treatment</t>
  </si>
  <si>
    <t>Wind plants and their components</t>
  </si>
  <si>
    <t>Solar plants and their components</t>
  </si>
  <si>
    <t>Hydro/ocean plants and their components</t>
  </si>
  <si>
    <t>Geothermal / ambient plants (including heat pumps) and their components</t>
  </si>
  <si>
    <t>Recycling of materials for production of RES plants and their components</t>
  </si>
  <si>
    <t>Stationary fuel cells using biofuels or RFNBOs and their components</t>
  </si>
  <si>
    <t>Other (please specify)</t>
  </si>
  <si>
    <t>v7.1</t>
  </si>
  <si>
    <t>19.02.2024</t>
  </si>
  <si>
    <t>Sector dropdown in "Summary" tab updated to include Road Transport and Buildings. Principal product dropdown reviewed for alignment with Table 1.1 of the GHG methodology.</t>
  </si>
  <si>
    <t>List of RES Products</t>
  </si>
  <si>
    <t>v7.0</t>
  </si>
  <si>
    <t>v6.0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</si>
</sst>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2]\ * #,##0.00_ ;_ [$€-2]\ * \-#,##0.00_ ;_ [$€-2]\ * &quot;-&quot;??_ "/>
    <numFmt numFmtId="166" formatCode="_-* #,##0.0_-;\-* #,##0.0_-;_-* &quot;-&quot;??_-;_-@_-"/>
    <numFmt numFmtId="167" formatCode="0.000"/>
    <numFmt numFmtId="168" formatCode="_ [$€-2]\ * #,##0.000000000000_ ;_ [$€-2]\ * \-#,##0.000000000000_ ;_ [$€-2]\ * &quot;-&quot;??_ "/>
    <numFmt numFmtId="169" formatCode="_-* #,##0.000_-;\-* #,##0.000_-;_-* &quot;-&quot;??_-;_-@_-"/>
    <numFmt numFmtId="170" formatCode="0.0%"/>
    <numFmt numFmtId="171" formatCode="#,##0_ ;\-#,##0\ "/>
  </numFmts>
  <fonts count="60"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vertAlign val="superscript"/>
      <sz val="10"/>
      <color theme="1"/>
      <name val="Arial"/>
      <family val="2"/>
    </font>
    <font>
      <sz val="8"/>
      <name val="Calibri"/>
      <family val="2"/>
      <scheme val="minor"/>
    </font>
    <font>
      <b/>
      <sz val="10"/>
      <name val="Arial"/>
      <family val="2"/>
    </font>
    <font>
      <b/>
      <sz val="10"/>
      <color theme="1"/>
      <name val="Arial"/>
      <family val="2"/>
    </font>
    <font>
      <u/>
      <sz val="10"/>
      <color theme="10"/>
      <name val="Arial"/>
      <family val="2"/>
    </font>
    <font>
      <sz val="10"/>
      <color theme="0" tint="-0.34998626667073579"/>
      <name val="Arial"/>
      <family val="2"/>
    </font>
    <font>
      <b/>
      <sz val="10"/>
      <color theme="0"/>
      <name val="Arial"/>
      <family val="2"/>
    </font>
    <font>
      <b/>
      <sz val="11"/>
      <color rgb="FFFFFFFF"/>
      <name val="Arial"/>
      <family val="2"/>
    </font>
    <font>
      <sz val="10"/>
      <color rgb="FFFFFFFF"/>
      <name val="Arial"/>
      <family val="2"/>
    </font>
    <font>
      <sz val="11"/>
      <name val="Arial"/>
      <family val="2"/>
    </font>
    <font>
      <sz val="11"/>
      <color theme="1"/>
      <name val="Arial"/>
      <family val="2"/>
    </font>
    <font>
      <b/>
      <sz val="11"/>
      <name val="Arial"/>
      <family val="2"/>
    </font>
    <font>
      <b/>
      <sz val="11"/>
      <color theme="1"/>
      <name val="Arial"/>
      <family val="2"/>
    </font>
    <font>
      <b/>
      <sz val="11"/>
      <color rgb="FFFF0000"/>
      <name val="Calibri"/>
      <family val="2"/>
      <scheme val="minor"/>
    </font>
    <font>
      <i/>
      <sz val="11"/>
      <name val="Arial"/>
      <family val="2"/>
    </font>
    <font>
      <sz val="9"/>
      <color theme="1"/>
      <name val="Arial"/>
      <family val="2"/>
    </font>
    <font>
      <sz val="11"/>
      <name val="Calibri"/>
      <family val="2"/>
      <scheme val="minor"/>
    </font>
    <font>
      <sz val="11"/>
      <color rgb="FFFFFFFF"/>
      <name val="Arial"/>
      <family val="2"/>
    </font>
    <font>
      <i/>
      <sz val="10"/>
      <color theme="6" tint="-0.499984740745262"/>
      <name val="Arial"/>
      <family val="2"/>
    </font>
    <font>
      <i/>
      <sz val="11"/>
      <color theme="6" tint="-0.499984740745262"/>
      <name val="Calibri"/>
      <family val="2"/>
      <scheme val="minor"/>
    </font>
    <font>
      <sz val="11"/>
      <color theme="3" tint="-0.499984740745262"/>
      <name val="Arial"/>
      <family val="2"/>
    </font>
    <font>
      <sz val="12"/>
      <color theme="1"/>
      <name val="Courier New"/>
      <family val="3"/>
    </font>
    <font>
      <b/>
      <sz val="10"/>
      <color rgb="FFFF0000"/>
      <name val="Arial"/>
      <family val="2"/>
    </font>
    <font>
      <i/>
      <sz val="10"/>
      <color theme="1"/>
      <name val="Arial"/>
      <family val="2"/>
    </font>
    <font>
      <i/>
      <sz val="10"/>
      <name val="Arial"/>
      <family val="2"/>
    </font>
    <font>
      <i/>
      <sz val="10"/>
      <color theme="0" tint="-0.34998626667073579"/>
      <name val="Arial"/>
      <family val="2"/>
    </font>
    <font>
      <b/>
      <sz val="10"/>
      <name val="Verdana"/>
      <family val="2"/>
    </font>
    <font>
      <b/>
      <sz val="9"/>
      <name val="Verdana"/>
      <family val="2"/>
    </font>
    <font>
      <sz val="9"/>
      <name val="Verdana"/>
      <family val="2"/>
    </font>
    <font>
      <b/>
      <i/>
      <sz val="10"/>
      <name val="Arial"/>
      <family val="2"/>
    </font>
    <font>
      <sz val="11"/>
      <color rgb="FF000000"/>
      <name val="Arial"/>
      <family val="2"/>
    </font>
    <font>
      <sz val="10"/>
      <color rgb="FFA6A6A6"/>
      <name val="Arial"/>
      <family val="2"/>
    </font>
    <font>
      <sz val="10"/>
      <color theme="1"/>
      <name val="Arial"/>
      <family val="2"/>
    </font>
    <font>
      <b/>
      <sz val="10"/>
      <color rgb="FF000000"/>
      <name val="Arial"/>
      <family val="2"/>
    </font>
    <font>
      <vertAlign val="subscript"/>
      <sz val="11"/>
      <color rgb="FF000000"/>
      <name val="Arial"/>
      <family val="2"/>
    </font>
    <font>
      <i/>
      <sz val="11"/>
      <color theme="1"/>
      <name val="Arial"/>
      <family val="2"/>
    </font>
    <font>
      <b/>
      <i/>
      <sz val="11"/>
      <color rgb="FFFF0000"/>
      <name val="Arial"/>
      <family val="2"/>
    </font>
    <font>
      <vertAlign val="subscript"/>
      <sz val="10"/>
      <name val="Arial"/>
      <family val="2"/>
    </font>
    <font>
      <vertAlign val="subscript"/>
      <sz val="11"/>
      <color theme="1"/>
      <name val="Calibri"/>
      <family val="2"/>
      <scheme val="minor"/>
    </font>
    <font>
      <sz val="8"/>
      <color rgb="FFFFFFFF"/>
      <name val="Arial"/>
      <family val="2"/>
    </font>
    <font>
      <b/>
      <vertAlign val="subscript"/>
      <sz val="10"/>
      <color rgb="FFFFFFFF"/>
      <name val="Arial"/>
      <family val="2"/>
    </font>
    <font>
      <b/>
      <sz val="11"/>
      <color theme="1"/>
      <name val="Calibri"/>
      <family val="2"/>
      <scheme val="minor"/>
    </font>
    <font>
      <b/>
      <sz val="8"/>
      <color rgb="FFFFFFFF"/>
      <name val="Arial"/>
      <family val="2"/>
    </font>
    <font>
      <sz val="8"/>
      <name val="Arial"/>
      <family val="2"/>
    </font>
    <font>
      <b/>
      <sz val="11"/>
      <name val="Calibri"/>
      <family val="2"/>
      <scheme val="minor"/>
    </font>
    <font>
      <b/>
      <sz val="11"/>
      <color theme="0"/>
      <name val="Calibri"/>
      <family val="2"/>
      <scheme val="minor"/>
    </font>
    <font>
      <b/>
      <vertAlign val="subscript"/>
      <sz val="10"/>
      <color theme="1"/>
      <name val="Arial"/>
      <family val="2"/>
    </font>
    <font>
      <b/>
      <i/>
      <sz val="11"/>
      <color theme="1"/>
      <name val="Arial"/>
      <family val="2"/>
    </font>
    <font>
      <b/>
      <i/>
      <sz val="11"/>
      <color theme="1"/>
      <name val="Calibri"/>
      <family val="2"/>
      <scheme val="minor"/>
    </font>
    <font>
      <sz val="11"/>
      <color theme="1"/>
      <name val="Calibri"/>
      <family val="2"/>
    </font>
  </fonts>
  <fills count="31">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0" tint="-0.499984740745262"/>
        <bgColor indexed="64"/>
      </patternFill>
    </fill>
    <fill>
      <patternFill patternType="solid">
        <fgColor theme="4" tint="-0.499984740745262"/>
        <bgColor theme="4" tint="-0.499984740745262"/>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203764"/>
        <bgColor rgb="FF203764"/>
      </patternFill>
    </fill>
    <fill>
      <patternFill patternType="solid">
        <fgColor rgb="FFB4C6E7"/>
        <bgColor rgb="FFB4C6E7"/>
      </patternFill>
    </fill>
    <fill>
      <patternFill patternType="solid">
        <fgColor rgb="FF00538B"/>
        <bgColor rgb="FF000000"/>
      </patternFill>
    </fill>
    <fill>
      <patternFill patternType="solid">
        <fgColor rgb="FFBFBFBF"/>
        <bgColor rgb="FF000000"/>
      </patternFill>
    </fill>
    <fill>
      <patternFill patternType="solid">
        <fgColor rgb="FFBDD7EE"/>
        <bgColor rgb="FF000000"/>
      </patternFill>
    </fill>
    <fill>
      <patternFill patternType="solid">
        <fgColor rgb="FFD9D9D9"/>
        <bgColor rgb="FF000000"/>
      </patternFill>
    </fill>
    <fill>
      <patternFill patternType="solid">
        <fgColor rgb="FFFFE699"/>
        <bgColor rgb="FF000000"/>
      </patternFill>
    </fill>
    <fill>
      <patternFill patternType="solid">
        <fgColor rgb="FFC6E0B4"/>
        <bgColor rgb="FF000000"/>
      </patternFill>
    </fill>
    <fill>
      <patternFill patternType="solid">
        <fgColor theme="2"/>
        <bgColor indexed="64"/>
      </patternFill>
    </fill>
    <fill>
      <patternFill patternType="lightUp">
        <fgColor theme="2" tint="-0.749961851863155"/>
        <bgColor theme="0" tint="-0.24994659260841701"/>
      </patternFill>
    </fill>
    <fill>
      <patternFill patternType="solid">
        <fgColor theme="0"/>
        <bgColor rgb="FF000000"/>
      </patternFill>
    </fill>
    <fill>
      <patternFill patternType="solid">
        <fgColor rgb="FF555759"/>
        <bgColor indexed="64"/>
      </patternFill>
    </fill>
    <fill>
      <patternFill patternType="solid">
        <fgColor rgb="FFEDFFC4"/>
        <bgColor indexed="64"/>
      </patternFill>
    </fill>
    <fill>
      <patternFill patternType="solid">
        <fgColor theme="9" tint="0.59999389629810485"/>
        <bgColor theme="4" tint="0.59999389629810485"/>
      </patternFill>
    </fill>
  </fills>
  <borders count="50">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bottom style="medium">
        <color theme="0" tint="-0.249977111117893"/>
      </bottom>
      <diagonal/>
    </border>
    <border>
      <left/>
      <right style="medium">
        <color rgb="FFD8E0E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rgb="FFD8E0E3"/>
      </bottom>
      <diagonal/>
    </border>
    <border>
      <left/>
      <right/>
      <top/>
      <bottom style="thin">
        <color theme="4"/>
      </bottom>
      <diagonal/>
    </border>
    <border>
      <left/>
      <right/>
      <top style="thin">
        <color theme="4" tint="0.79998168889431442"/>
      </top>
      <bottom style="thin">
        <color theme="4" tint="0.79998168889431442"/>
      </bottom>
      <diagonal/>
    </border>
    <border>
      <left/>
      <right/>
      <top style="thin">
        <color theme="4" tint="0.79998168889431442"/>
      </top>
      <bottom/>
      <diagonal/>
    </border>
    <border>
      <left/>
      <right/>
      <top style="thin">
        <color theme="4" tint="0.39997558519241921"/>
      </top>
      <bottom style="thin">
        <color theme="4" tint="0.3999755851924192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D8E0E3"/>
      </left>
      <right/>
      <top/>
      <bottom/>
      <diagonal/>
    </border>
    <border>
      <left/>
      <right/>
      <top style="medium">
        <color rgb="FFD8E0E3"/>
      </top>
      <bottom/>
      <diagonal/>
    </border>
    <border>
      <left/>
      <right style="medium">
        <color rgb="FFD8E0E3"/>
      </right>
      <top style="medium">
        <color rgb="FFD8E0E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style="medium">
        <color theme="0" tint="-0.249977111117893"/>
      </top>
      <bottom/>
      <diagonal/>
    </border>
    <border>
      <left style="thin">
        <color indexed="64"/>
      </left>
      <right style="thin">
        <color indexed="64"/>
      </right>
      <top style="thin">
        <color indexed="64"/>
      </top>
      <bottom style="thin">
        <color indexed="64"/>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rgb="FF4472C4"/>
      </bottom>
      <diagonal/>
    </border>
    <border>
      <left/>
      <right/>
      <top style="thin">
        <color rgb="FFD9E1F2"/>
      </top>
      <bottom style="thin">
        <color rgb="FFD9E1F2"/>
      </bottom>
      <diagonal/>
    </border>
    <border>
      <left/>
      <right/>
      <top/>
      <bottom style="medium">
        <color rgb="FFBFBFBF"/>
      </bottom>
      <diagonal/>
    </border>
    <border>
      <left/>
      <right style="medium">
        <color rgb="FFD8E0E3"/>
      </right>
      <top/>
      <bottom style="medium">
        <color rgb="FFBFBFBF"/>
      </bottom>
      <diagonal/>
    </border>
    <border>
      <left style="medium">
        <color rgb="FFD8E0E3"/>
      </left>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
      <left/>
      <right style="medium">
        <color rgb="FFBFBFBF"/>
      </right>
      <top/>
      <bottom style="medium">
        <color rgb="FFBFBFBF"/>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bottom style="medium">
        <color rgb="FF95D600"/>
      </bottom>
      <diagonal/>
    </border>
    <border>
      <left style="hair">
        <color rgb="FFBBBCBD"/>
      </left>
      <right style="hair">
        <color rgb="FFBBBCBD"/>
      </right>
      <top style="hair">
        <color rgb="FFBBBCBD"/>
      </top>
      <bottom style="hair">
        <color rgb="FFBBBCBD"/>
      </bottom>
      <diagonal/>
    </border>
  </borders>
  <cellStyleXfs count="2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8"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26" borderId="3">
      <alignment vertical="center"/>
    </xf>
    <xf numFmtId="0" fontId="3" fillId="26" borderId="3">
      <alignment vertical="center"/>
    </xf>
    <xf numFmtId="0" fontId="52" fillId="28" borderId="48" applyNumberFormat="0">
      <alignment vertical="center" wrapText="1"/>
    </xf>
    <xf numFmtId="0" fontId="53" fillId="29" borderId="49" applyNumberFormat="0" applyAlignment="0"/>
    <xf numFmtId="0" fontId="19" fillId="26" borderId="3">
      <alignment vertical="center"/>
    </xf>
  </cellStyleXfs>
  <cellXfs count="301">
    <xf numFmtId="0" fontId="0" fillId="0" borderId="0" xfId="0"/>
    <xf numFmtId="0" fontId="7" fillId="9" borderId="2" xfId="0" applyFont="1" applyFill="1" applyBorder="1" applyAlignment="1">
      <alignment vertical="center" wrapText="1"/>
    </xf>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2" fillId="7" borderId="1" xfId="8" applyFont="1" applyFill="1" applyBorder="1" applyAlignment="1" applyProtection="1">
      <alignment vertical="center"/>
      <protection locked="0"/>
    </xf>
    <xf numFmtId="0" fontId="13" fillId="2" borderId="1" xfId="3" applyFont="1" applyFill="1" applyBorder="1" applyAlignment="1" applyProtection="1">
      <alignment horizontal="left" vertical="center"/>
      <protection locked="0" hidden="1"/>
    </xf>
    <xf numFmtId="0" fontId="3" fillId="2" borderId="1" xfId="3" applyFill="1" applyBorder="1" applyAlignment="1" applyProtection="1">
      <alignment horizontal="left" vertical="center"/>
      <protection locked="0" hidden="1"/>
    </xf>
    <xf numFmtId="0" fontId="13" fillId="2" borderId="0" xfId="3" applyFont="1" applyFill="1" applyAlignment="1" applyProtection="1">
      <alignment horizontal="left" vertical="center"/>
      <protection locked="0" hidden="1"/>
    </xf>
    <xf numFmtId="0" fontId="3" fillId="2" borderId="0" xfId="3" applyFill="1" applyAlignment="1" applyProtection="1">
      <alignment horizontal="left" vertical="center"/>
      <protection locked="0" hidden="1"/>
    </xf>
    <xf numFmtId="0" fontId="3" fillId="2" borderId="0" xfId="3" applyFill="1" applyAlignment="1">
      <alignment horizontal="left" vertical="center"/>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7" fillId="3" borderId="3" xfId="0" applyFont="1" applyFill="1" applyBorder="1" applyAlignment="1">
      <alignment vertical="center" wrapText="1"/>
    </xf>
    <xf numFmtId="0" fontId="5" fillId="0" borderId="3" xfId="0" applyFont="1" applyBorder="1" applyAlignment="1">
      <alignment horizontal="center" vertical="center" wrapText="1"/>
    </xf>
    <xf numFmtId="0" fontId="7" fillId="9" borderId="3" xfId="0" applyFont="1" applyFill="1" applyBorder="1" applyAlignment="1">
      <alignment vertical="center" wrapText="1"/>
    </xf>
    <xf numFmtId="0" fontId="7" fillId="9" borderId="3" xfId="0" applyFont="1" applyFill="1" applyBorder="1" applyAlignment="1">
      <alignment horizontal="center" vertical="center" wrapText="1"/>
    </xf>
    <xf numFmtId="0" fontId="7" fillId="4" borderId="3" xfId="0" applyFont="1" applyFill="1" applyBorder="1" applyAlignment="1">
      <alignment vertical="center" wrapText="1"/>
    </xf>
    <xf numFmtId="0" fontId="5" fillId="4" borderId="3" xfId="0" applyFont="1" applyFill="1" applyBorder="1" applyAlignment="1">
      <alignment vertical="center" wrapText="1"/>
    </xf>
    <xf numFmtId="0" fontId="3" fillId="0" borderId="3" xfId="0" applyFont="1" applyBorder="1" applyAlignment="1">
      <alignment vertical="center"/>
    </xf>
    <xf numFmtId="0" fontId="3" fillId="3" borderId="3" xfId="0" applyFont="1" applyFill="1" applyBorder="1" applyAlignment="1">
      <alignment horizontal="right" vertical="center"/>
    </xf>
    <xf numFmtId="0" fontId="7" fillId="5" borderId="3" xfId="0" applyFont="1" applyFill="1" applyBorder="1" applyAlignment="1">
      <alignment vertical="center" wrapText="1"/>
    </xf>
    <xf numFmtId="9" fontId="3" fillId="3" borderId="3" xfId="1" applyFont="1" applyFill="1" applyBorder="1" applyAlignment="1">
      <alignment horizontal="right" vertical="center"/>
    </xf>
    <xf numFmtId="0" fontId="3" fillId="6" borderId="3" xfId="4" applyFill="1" applyBorder="1" applyAlignment="1">
      <alignment vertical="center"/>
    </xf>
    <xf numFmtId="0" fontId="7" fillId="6" borderId="3" xfId="0" applyFont="1" applyFill="1" applyBorder="1" applyAlignment="1">
      <alignment vertical="center" wrapText="1"/>
    </xf>
    <xf numFmtId="9" fontId="7" fillId="4" borderId="3" xfId="1" applyFont="1" applyFill="1" applyBorder="1" applyAlignment="1">
      <alignment vertical="center" wrapText="1"/>
    </xf>
    <xf numFmtId="167" fontId="7" fillId="4" borderId="3" xfId="0" applyNumberFormat="1" applyFont="1" applyFill="1" applyBorder="1" applyAlignment="1">
      <alignment vertical="center" wrapText="1"/>
    </xf>
    <xf numFmtId="0" fontId="3" fillId="2" borderId="0" xfId="6" applyFill="1" applyAlignment="1" applyProtection="1">
      <alignment horizontal="left" vertical="center"/>
      <protection locked="0" hidden="1"/>
    </xf>
    <xf numFmtId="0" fontId="6" fillId="8" borderId="6" xfId="0" applyFont="1" applyFill="1" applyBorder="1" applyAlignment="1">
      <alignment horizontal="center" vertical="center" wrapText="1"/>
    </xf>
    <xf numFmtId="0" fontId="7" fillId="9" borderId="3" xfId="0" applyFont="1" applyFill="1" applyBorder="1" applyAlignment="1">
      <alignment horizontal="left" vertical="top" wrapText="1"/>
    </xf>
    <xf numFmtId="0" fontId="5" fillId="2" borderId="3" xfId="0" applyFont="1" applyFill="1" applyBorder="1" applyAlignment="1">
      <alignment horizontal="left" vertical="top"/>
    </xf>
    <xf numFmtId="0" fontId="5" fillId="2" borderId="1" xfId="0" applyFont="1" applyFill="1" applyBorder="1" applyAlignment="1">
      <alignment horizontal="left" vertical="top"/>
    </xf>
    <xf numFmtId="0" fontId="5" fillId="2" borderId="0" xfId="0" applyFont="1" applyFill="1" applyAlignment="1">
      <alignment horizontal="left" vertical="top"/>
    </xf>
    <xf numFmtId="0" fontId="5" fillId="2" borderId="0" xfId="0" pivotButton="1" applyFont="1" applyFill="1" applyAlignment="1">
      <alignment horizontal="left" vertical="top"/>
    </xf>
    <xf numFmtId="0" fontId="6" fillId="0" borderId="0" xfId="0" applyFont="1" applyAlignment="1">
      <alignment horizontal="left" vertical="top" wrapText="1"/>
    </xf>
    <xf numFmtId="0" fontId="7" fillId="5" borderId="3"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2" borderId="3" xfId="0" applyFont="1" applyFill="1" applyBorder="1" applyAlignment="1">
      <alignment horizontal="left" vertical="top" wrapText="1"/>
    </xf>
    <xf numFmtId="0" fontId="5" fillId="2" borderId="1" xfId="0" applyFont="1" applyFill="1" applyBorder="1"/>
    <xf numFmtId="0" fontId="5" fillId="2" borderId="0" xfId="0" applyFont="1" applyFill="1" applyAlignment="1">
      <alignment horizontal="center"/>
    </xf>
    <xf numFmtId="0" fontId="5" fillId="2" borderId="0" xfId="0" applyFont="1" applyFill="1" applyAlignment="1">
      <alignment horizontal="center" vertical="top"/>
    </xf>
    <xf numFmtId="0" fontId="5" fillId="2" borderId="0" xfId="0" quotePrefix="1" applyFont="1" applyFill="1"/>
    <xf numFmtId="0" fontId="3" fillId="2" borderId="3" xfId="6" applyFill="1" applyBorder="1" applyAlignment="1" applyProtection="1">
      <alignment horizontal="left" vertical="center" wrapText="1"/>
      <protection locked="0" hidden="1"/>
    </xf>
    <xf numFmtId="0" fontId="15" fillId="2" borderId="0" xfId="0" applyFont="1" applyFill="1"/>
    <xf numFmtId="0" fontId="17" fillId="8" borderId="3" xfId="0" applyFont="1" applyFill="1" applyBorder="1" applyAlignment="1">
      <alignment horizontal="center" vertical="center" wrapText="1"/>
    </xf>
    <xf numFmtId="0" fontId="5" fillId="0" borderId="3" xfId="0" applyFont="1" applyBorder="1" applyAlignment="1">
      <alignment vertical="center"/>
    </xf>
    <xf numFmtId="169" fontId="7" fillId="3" borderId="3" xfId="12" applyNumberFormat="1" applyFont="1" applyFill="1" applyBorder="1" applyAlignment="1">
      <alignment vertical="center" wrapText="1"/>
    </xf>
    <xf numFmtId="0" fontId="3" fillId="0" borderId="3" xfId="0" applyFont="1" applyBorder="1" applyAlignment="1">
      <alignment vertical="center" wrapText="1"/>
    </xf>
    <xf numFmtId="0" fontId="3" fillId="6" borderId="3" xfId="4" quotePrefix="1" applyFill="1" applyBorder="1" applyAlignment="1">
      <alignment vertical="center"/>
    </xf>
    <xf numFmtId="0" fontId="20" fillId="2" borderId="0" xfId="0" applyFont="1" applyFill="1" applyAlignment="1">
      <alignment vertical="top"/>
    </xf>
    <xf numFmtId="0" fontId="20" fillId="2" borderId="0" xfId="0" applyFont="1" applyFill="1"/>
    <xf numFmtId="0" fontId="3" fillId="6" borderId="3" xfId="4" applyFill="1" applyBorder="1" applyAlignment="1">
      <alignment vertical="center" wrapText="1"/>
    </xf>
    <xf numFmtId="0" fontId="16" fillId="11" borderId="12" xfId="0" applyFont="1" applyFill="1" applyBorder="1"/>
    <xf numFmtId="0" fontId="5" fillId="12" borderId="13" xfId="0" applyFont="1" applyFill="1" applyBorder="1" applyAlignment="1">
      <alignment horizontal="left"/>
    </xf>
    <xf numFmtId="166" fontId="5" fillId="12" borderId="13" xfId="0" applyNumberFormat="1" applyFont="1" applyFill="1" applyBorder="1"/>
    <xf numFmtId="0" fontId="16" fillId="11" borderId="14" xfId="0" applyFont="1" applyFill="1" applyBorder="1" applyAlignment="1">
      <alignment horizontal="left"/>
    </xf>
    <xf numFmtId="166" fontId="16" fillId="11" borderId="14" xfId="0" applyNumberFormat="1" applyFont="1" applyFill="1" applyBorder="1"/>
    <xf numFmtId="0" fontId="6" fillId="8" borderId="3" xfId="0" applyFont="1" applyFill="1" applyBorder="1" applyAlignment="1">
      <alignment horizontal="center" vertical="center"/>
    </xf>
    <xf numFmtId="0" fontId="13" fillId="13" borderId="15" xfId="0" applyFont="1" applyFill="1" applyBorder="1" applyAlignment="1">
      <alignment horizontal="left" vertical="top"/>
    </xf>
    <xf numFmtId="166" fontId="13" fillId="13" borderId="15" xfId="0" applyNumberFormat="1" applyFont="1" applyFill="1" applyBorder="1" applyAlignment="1">
      <alignment horizontal="left" vertical="top"/>
    </xf>
    <xf numFmtId="166" fontId="5" fillId="12" borderId="13" xfId="0" applyNumberFormat="1" applyFont="1" applyFill="1" applyBorder="1" applyAlignment="1">
      <alignment horizontal="left" vertical="top"/>
    </xf>
    <xf numFmtId="0" fontId="5" fillId="12" borderId="13" xfId="0" applyFont="1" applyFill="1" applyBorder="1" applyAlignment="1">
      <alignment horizontal="left" vertical="top" indent="1"/>
    </xf>
    <xf numFmtId="0" fontId="16" fillId="11" borderId="14" xfId="0" applyFont="1" applyFill="1" applyBorder="1" applyAlignment="1">
      <alignment horizontal="left" vertical="top"/>
    </xf>
    <xf numFmtId="166" fontId="16" fillId="11" borderId="14" xfId="0" applyNumberFormat="1" applyFont="1" applyFill="1" applyBorder="1" applyAlignment="1">
      <alignment horizontal="left" vertical="top"/>
    </xf>
    <xf numFmtId="0" fontId="6" fillId="8" borderId="3" xfId="0" applyFont="1" applyFill="1" applyBorder="1" applyAlignment="1">
      <alignment horizontal="center" vertical="top"/>
    </xf>
    <xf numFmtId="0" fontId="0" fillId="2" borderId="0" xfId="0" applyFill="1"/>
    <xf numFmtId="0" fontId="16" fillId="11" borderId="12" xfId="0" applyFont="1" applyFill="1" applyBorder="1" applyAlignment="1">
      <alignment horizontal="left" vertical="top"/>
    </xf>
    <xf numFmtId="0" fontId="12" fillId="7" borderId="0" xfId="8" applyFont="1" applyFill="1" applyAlignment="1" applyProtection="1">
      <alignment vertical="center"/>
      <protection locked="0"/>
    </xf>
    <xf numFmtId="0" fontId="25" fillId="2" borderId="0" xfId="0" applyFont="1" applyFill="1"/>
    <xf numFmtId="0" fontId="5" fillId="2" borderId="0" xfId="0" applyFont="1" applyFill="1" applyAlignment="1">
      <alignment wrapText="1"/>
    </xf>
    <xf numFmtId="0" fontId="20" fillId="2" borderId="1" xfId="0" applyFont="1" applyFill="1" applyBorder="1" applyAlignment="1">
      <alignment vertical="top"/>
    </xf>
    <xf numFmtId="0" fontId="27" fillId="8" borderId="29" xfId="0" applyFont="1" applyFill="1" applyBorder="1" applyAlignment="1">
      <alignment vertical="top" wrapText="1"/>
    </xf>
    <xf numFmtId="0" fontId="26" fillId="2" borderId="19" xfId="0" applyFont="1" applyFill="1" applyBorder="1" applyAlignment="1">
      <alignment vertical="top"/>
    </xf>
    <xf numFmtId="0" fontId="26" fillId="2" borderId="0" xfId="0" applyFont="1" applyFill="1" applyAlignment="1">
      <alignment vertical="top"/>
    </xf>
    <xf numFmtId="0" fontId="22" fillId="2" borderId="1" xfId="3" applyFont="1" applyFill="1" applyBorder="1" applyAlignment="1" applyProtection="1">
      <alignment horizontal="left" vertical="center"/>
      <protection locked="0" hidden="1"/>
    </xf>
    <xf numFmtId="0" fontId="5" fillId="14" borderId="3" xfId="0" applyFont="1" applyFill="1" applyBorder="1" applyAlignment="1">
      <alignment vertical="center" wrapText="1"/>
    </xf>
    <xf numFmtId="0" fontId="7" fillId="14" borderId="3" xfId="0" applyFont="1" applyFill="1" applyBorder="1" applyAlignment="1">
      <alignment vertical="center" wrapText="1"/>
    </xf>
    <xf numFmtId="0" fontId="14" fillId="14" borderId="3" xfId="2" applyFont="1" applyFill="1" applyBorder="1" applyAlignment="1">
      <alignment vertical="center" wrapText="1"/>
    </xf>
    <xf numFmtId="0" fontId="3" fillId="14" borderId="3" xfId="4" applyFill="1" applyBorder="1" applyAlignment="1">
      <alignment vertical="center" wrapText="1"/>
    </xf>
    <xf numFmtId="0" fontId="7" fillId="14" borderId="3" xfId="0" applyFont="1" applyFill="1" applyBorder="1" applyAlignment="1">
      <alignment horizontal="left" vertical="top" wrapText="1"/>
    </xf>
    <xf numFmtId="0" fontId="7" fillId="3" borderId="3" xfId="0" applyFont="1" applyFill="1" applyBorder="1" applyAlignment="1">
      <alignment vertical="center"/>
    </xf>
    <xf numFmtId="0" fontId="7" fillId="10" borderId="3" xfId="0" applyFont="1" applyFill="1" applyBorder="1" applyAlignment="1">
      <alignment vertical="center"/>
    </xf>
    <xf numFmtId="0" fontId="5" fillId="10" borderId="3" xfId="0" applyFont="1" applyFill="1" applyBorder="1" applyAlignment="1">
      <alignment vertical="center"/>
    </xf>
    <xf numFmtId="0" fontId="7" fillId="10" borderId="3" xfId="0" applyFont="1" applyFill="1" applyBorder="1" applyAlignment="1">
      <alignment horizontal="left" vertical="top"/>
    </xf>
    <xf numFmtId="0" fontId="5" fillId="0" borderId="11" xfId="0" applyFont="1" applyBorder="1" applyAlignment="1">
      <alignment vertical="center"/>
    </xf>
    <xf numFmtId="0" fontId="14" fillId="0" borderId="3" xfId="2" applyFont="1" applyBorder="1" applyAlignment="1">
      <alignment vertical="center"/>
    </xf>
    <xf numFmtId="0" fontId="14" fillId="0" borderId="0" xfId="2" applyFont="1" applyAlignment="1"/>
    <xf numFmtId="0" fontId="5" fillId="2" borderId="3" xfId="0" applyFont="1" applyFill="1" applyBorder="1"/>
    <xf numFmtId="0" fontId="5" fillId="14" borderId="3" xfId="0" applyFont="1" applyFill="1" applyBorder="1" applyAlignment="1">
      <alignment vertical="center"/>
    </xf>
    <xf numFmtId="0" fontId="7" fillId="10" borderId="3" xfId="0" quotePrefix="1" applyFont="1" applyFill="1" applyBorder="1" applyAlignment="1">
      <alignment vertical="center"/>
    </xf>
    <xf numFmtId="0" fontId="3" fillId="0" borderId="3" xfId="0" applyFont="1" applyBorder="1" applyAlignment="1">
      <alignment vertical="top" wrapText="1"/>
    </xf>
    <xf numFmtId="0" fontId="28" fillId="14" borderId="3" xfId="0" applyFont="1" applyFill="1" applyBorder="1" applyAlignment="1">
      <alignment vertical="center" wrapText="1"/>
    </xf>
    <xf numFmtId="0" fontId="28" fillId="14" borderId="3" xfId="0" applyFont="1" applyFill="1" applyBorder="1" applyAlignment="1">
      <alignment horizontal="left" vertical="top" wrapText="1"/>
    </xf>
    <xf numFmtId="0" fontId="29" fillId="2" borderId="0" xfId="0" applyFont="1" applyFill="1"/>
    <xf numFmtId="10" fontId="28" fillId="14" borderId="3" xfId="1" applyNumberFormat="1" applyFont="1" applyFill="1" applyBorder="1" applyAlignment="1">
      <alignment vertical="center" wrapText="1"/>
    </xf>
    <xf numFmtId="10" fontId="2" fillId="14" borderId="3" xfId="2" applyNumberFormat="1" applyFill="1" applyBorder="1" applyAlignment="1">
      <alignment vertical="center"/>
    </xf>
    <xf numFmtId="0" fontId="2" fillId="14" borderId="3" xfId="2" applyFill="1" applyBorder="1" applyAlignment="1">
      <alignment vertical="center" wrapText="1"/>
    </xf>
    <xf numFmtId="0" fontId="20" fillId="2" borderId="0" xfId="0" applyFont="1" applyFill="1" applyAlignment="1">
      <alignment horizontal="center" vertical="center"/>
    </xf>
    <xf numFmtId="0" fontId="27" fillId="8" borderId="29"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27" fillId="8" borderId="29" xfId="0" applyFont="1" applyFill="1" applyBorder="1" applyAlignment="1">
      <alignment horizontal="center" vertical="top" wrapText="1"/>
    </xf>
    <xf numFmtId="0" fontId="22" fillId="2" borderId="0" xfId="3" applyFont="1" applyFill="1" applyAlignment="1" applyProtection="1">
      <alignment horizontal="left" vertical="top"/>
      <protection locked="0" hidden="1"/>
    </xf>
    <xf numFmtId="0" fontId="20" fillId="2" borderId="0" xfId="0" applyFont="1" applyFill="1" applyAlignment="1">
      <alignment horizontal="left" vertical="top"/>
    </xf>
    <xf numFmtId="0" fontId="31" fillId="0" borderId="0" xfId="0" applyFont="1" applyAlignment="1">
      <alignment horizontal="left" vertical="center" indent="9"/>
    </xf>
    <xf numFmtId="0" fontId="3" fillId="0" borderId="3" xfId="0" applyFont="1" applyBorder="1" applyAlignment="1">
      <alignment horizontal="left" vertical="top" wrapText="1"/>
    </xf>
    <xf numFmtId="0" fontId="15" fillId="6" borderId="3" xfId="4" applyFont="1" applyFill="1" applyBorder="1" applyAlignment="1">
      <alignment vertical="center"/>
    </xf>
    <xf numFmtId="0" fontId="20" fillId="2" borderId="1" xfId="0" applyFont="1" applyFill="1" applyBorder="1" applyAlignment="1">
      <alignment horizontal="left" vertical="center"/>
    </xf>
    <xf numFmtId="0" fontId="37" fillId="0" borderId="29" xfId="3" applyFont="1" applyBorder="1" applyAlignment="1">
      <alignment horizontal="center" vertical="center" wrapText="1"/>
    </xf>
    <xf numFmtId="0" fontId="38" fillId="0" borderId="29" xfId="3" applyFont="1" applyBorder="1" applyAlignment="1">
      <alignment horizontal="center" vertical="center" wrapText="1"/>
    </xf>
    <xf numFmtId="0" fontId="40" fillId="16" borderId="0" xfId="0" applyFont="1" applyFill="1"/>
    <xf numFmtId="0" fontId="7" fillId="16" borderId="0" xfId="0" applyFont="1" applyFill="1"/>
    <xf numFmtId="0" fontId="41" fillId="16" borderId="0" xfId="0" applyFont="1" applyFill="1"/>
    <xf numFmtId="0" fontId="6" fillId="17" borderId="35" xfId="0" applyFont="1" applyFill="1" applyBorder="1"/>
    <xf numFmtId="0" fontId="7" fillId="18" borderId="36" xfId="0" applyFont="1" applyFill="1" applyBorder="1"/>
    <xf numFmtId="0" fontId="6" fillId="19" borderId="40" xfId="0" applyFont="1" applyFill="1" applyBorder="1" applyAlignment="1">
      <alignment wrapText="1"/>
    </xf>
    <xf numFmtId="0" fontId="6" fillId="19" borderId="41" xfId="0" applyFont="1" applyFill="1" applyBorder="1" applyAlignment="1">
      <alignment wrapText="1"/>
    </xf>
    <xf numFmtId="0" fontId="6" fillId="19" borderId="42" xfId="0" applyFont="1" applyFill="1" applyBorder="1" applyAlignment="1">
      <alignment wrapText="1"/>
    </xf>
    <xf numFmtId="0" fontId="34" fillId="20" borderId="41" xfId="0" applyFont="1" applyFill="1" applyBorder="1"/>
    <xf numFmtId="0" fontId="6" fillId="20" borderId="37" xfId="0" applyFont="1" applyFill="1" applyBorder="1" applyAlignment="1">
      <alignment wrapText="1"/>
    </xf>
    <xf numFmtId="0" fontId="6" fillId="20" borderId="42" xfId="0" applyFont="1" applyFill="1" applyBorder="1" applyAlignment="1">
      <alignment wrapText="1"/>
    </xf>
    <xf numFmtId="0" fontId="6" fillId="20" borderId="41" xfId="0" applyFont="1" applyFill="1" applyBorder="1" applyAlignment="1">
      <alignment wrapText="1"/>
    </xf>
    <xf numFmtId="0" fontId="6" fillId="20" borderId="43" xfId="0" applyFont="1" applyFill="1" applyBorder="1" applyAlignment="1">
      <alignment wrapText="1"/>
    </xf>
    <xf numFmtId="0" fontId="7" fillId="16" borderId="41" xfId="0" applyFont="1" applyFill="1" applyBorder="1"/>
    <xf numFmtId="0" fontId="7" fillId="16" borderId="43" xfId="0" applyFont="1" applyFill="1" applyBorder="1"/>
    <xf numFmtId="0" fontId="7" fillId="21" borderId="43" xfId="0" applyFont="1" applyFill="1" applyBorder="1" applyAlignment="1">
      <alignment wrapText="1"/>
    </xf>
    <xf numFmtId="0" fontId="7" fillId="22" borderId="43" xfId="0" applyFont="1" applyFill="1" applyBorder="1" applyAlignment="1">
      <alignment wrapText="1"/>
    </xf>
    <xf numFmtId="0" fontId="7" fillId="23" borderId="43" xfId="0" applyFont="1" applyFill="1" applyBorder="1" applyAlignment="1">
      <alignment wrapText="1"/>
    </xf>
    <xf numFmtId="0" fontId="7" fillId="24" borderId="43" xfId="0" applyFont="1" applyFill="1" applyBorder="1" applyAlignment="1">
      <alignment wrapText="1"/>
    </xf>
    <xf numFmtId="0" fontId="3" fillId="2" borderId="3" xfId="3" applyFill="1" applyBorder="1" applyAlignment="1" applyProtection="1">
      <alignment horizontal="left" vertical="center" wrapText="1"/>
      <protection locked="0" hidden="1"/>
    </xf>
    <xf numFmtId="0" fontId="6" fillId="8" borderId="3" xfId="0" applyFont="1" applyFill="1" applyBorder="1" applyAlignment="1">
      <alignment horizontal="left" vertical="center"/>
    </xf>
    <xf numFmtId="0" fontId="7" fillId="0" borderId="3" xfId="0" applyFont="1" applyBorder="1" applyAlignment="1">
      <alignment vertical="center" wrapText="1"/>
    </xf>
    <xf numFmtId="0" fontId="42" fillId="0" borderId="0" xfId="0" applyFont="1" applyAlignment="1">
      <alignment horizontal="left"/>
    </xf>
    <xf numFmtId="166" fontId="42" fillId="0" borderId="0" xfId="0" applyNumberFormat="1" applyFont="1"/>
    <xf numFmtId="0" fontId="3" fillId="2" borderId="0" xfId="3" applyFill="1" applyAlignment="1" applyProtection="1">
      <alignment horizontal="left" vertical="center" wrapText="1"/>
      <protection locked="0" hidden="1"/>
    </xf>
    <xf numFmtId="0" fontId="6" fillId="8" borderId="3" xfId="0" applyFont="1" applyFill="1" applyBorder="1" applyAlignment="1">
      <alignment horizontal="center" vertical="top" wrapText="1"/>
    </xf>
    <xf numFmtId="0" fontId="6" fillId="19" borderId="37" xfId="0" applyFont="1" applyFill="1" applyBorder="1" applyAlignment="1">
      <alignment wrapText="1"/>
    </xf>
    <xf numFmtId="0" fontId="6" fillId="19" borderId="43" xfId="0" applyFont="1" applyFill="1" applyBorder="1" applyAlignment="1">
      <alignment wrapText="1"/>
    </xf>
    <xf numFmtId="0" fontId="17" fillId="14" borderId="3" xfId="0" applyFont="1" applyFill="1" applyBorder="1" applyAlignment="1">
      <alignment horizontal="left" vertical="center"/>
    </xf>
    <xf numFmtId="0" fontId="17" fillId="14" borderId="6" xfId="0" applyFont="1" applyFill="1" applyBorder="1" applyAlignment="1">
      <alignment horizontal="center" vertical="center" wrapText="1"/>
    </xf>
    <xf numFmtId="0" fontId="17" fillId="14" borderId="3" xfId="0" applyFont="1" applyFill="1" applyBorder="1" applyAlignment="1">
      <alignment horizontal="center" vertical="center" wrapText="1"/>
    </xf>
    <xf numFmtId="0" fontId="44" fillId="9" borderId="3" xfId="0" applyFont="1" applyFill="1" applyBorder="1" applyAlignment="1">
      <alignment vertical="center" wrapText="1"/>
    </xf>
    <xf numFmtId="0" fontId="40" fillId="6" borderId="3" xfId="0" applyFont="1" applyFill="1" applyBorder="1" applyAlignment="1">
      <alignment vertical="center" wrapText="1"/>
    </xf>
    <xf numFmtId="0" fontId="40" fillId="25" borderId="3" xfId="0" applyFont="1" applyFill="1" applyBorder="1" applyAlignment="1">
      <alignment vertical="center" wrapText="1"/>
    </xf>
    <xf numFmtId="0" fontId="40" fillId="25" borderId="3" xfId="0" applyFont="1" applyFill="1" applyBorder="1" applyAlignment="1">
      <alignment horizontal="left" vertical="top" wrapText="1"/>
    </xf>
    <xf numFmtId="0" fontId="5" fillId="25" borderId="0" xfId="0" applyFont="1" applyFill="1"/>
    <xf numFmtId="0" fontId="13" fillId="2" borderId="0" xfId="0" applyFont="1" applyFill="1"/>
    <xf numFmtId="0" fontId="13" fillId="2" borderId="0" xfId="0" applyFont="1" applyFill="1" applyAlignment="1">
      <alignment horizontal="left" vertical="top"/>
    </xf>
    <xf numFmtId="0" fontId="37" fillId="0" borderId="44" xfId="0" applyFont="1" applyBorder="1" applyAlignment="1">
      <alignment wrapText="1"/>
    </xf>
    <xf numFmtId="0" fontId="37" fillId="0" borderId="22" xfId="0" applyFont="1" applyBorder="1" applyAlignment="1">
      <alignment wrapText="1"/>
    </xf>
    <xf numFmtId="0" fontId="23" fillId="0" borderId="20" xfId="0" applyFont="1" applyBorder="1" applyAlignment="1">
      <alignment vertical="center" wrapText="1"/>
    </xf>
    <xf numFmtId="0" fontId="26" fillId="0" borderId="22" xfId="0" applyFont="1" applyBorder="1" applyAlignment="1">
      <alignment vertical="center" wrapText="1"/>
    </xf>
    <xf numFmtId="0" fontId="40" fillId="9" borderId="3" xfId="0" applyFont="1" applyFill="1" applyBorder="1" applyAlignment="1">
      <alignment horizontal="left" vertical="center" wrapText="1"/>
    </xf>
    <xf numFmtId="0" fontId="40" fillId="15" borderId="3" xfId="0" applyFont="1" applyFill="1" applyBorder="1" applyAlignment="1">
      <alignment horizontal="center" vertical="center" wrapText="1"/>
    </xf>
    <xf numFmtId="0" fontId="40" fillId="4" borderId="3" xfId="0" applyFont="1" applyFill="1" applyBorder="1" applyAlignment="1">
      <alignment horizontal="center" vertical="center" wrapText="1"/>
    </xf>
    <xf numFmtId="170" fontId="40" fillId="15" borderId="3" xfId="0" applyNumberFormat="1" applyFont="1" applyFill="1" applyBorder="1" applyAlignment="1">
      <alignment horizontal="center" vertical="center" wrapText="1"/>
    </xf>
    <xf numFmtId="0" fontId="21" fillId="0" borderId="1" xfId="8" applyFont="1" applyBorder="1" applyAlignment="1" applyProtection="1">
      <alignment vertical="center"/>
      <protection locked="0"/>
    </xf>
    <xf numFmtId="0" fontId="20" fillId="0" borderId="1" xfId="0" applyFont="1" applyBorder="1"/>
    <xf numFmtId="0" fontId="45" fillId="0" borderId="0" xfId="0" applyFont="1"/>
    <xf numFmtId="0" fontId="20" fillId="0" borderId="0" xfId="0" applyFont="1"/>
    <xf numFmtId="0" fontId="46" fillId="0" borderId="0" xfId="0" applyFont="1"/>
    <xf numFmtId="0" fontId="3" fillId="26" borderId="3" xfId="4" applyFill="1" applyBorder="1" applyAlignment="1">
      <alignment vertical="center"/>
    </xf>
    <xf numFmtId="0" fontId="19" fillId="2" borderId="0" xfId="3" applyFont="1" applyFill="1" applyAlignment="1">
      <alignment horizontal="left" vertical="center"/>
    </xf>
    <xf numFmtId="0" fontId="3" fillId="26" borderId="3" xfId="15">
      <alignment vertical="center"/>
    </xf>
    <xf numFmtId="0" fontId="7" fillId="2" borderId="2" xfId="0" applyFont="1" applyFill="1" applyBorder="1" applyAlignment="1">
      <alignment vertical="center" wrapText="1"/>
    </xf>
    <xf numFmtId="0" fontId="5" fillId="0" borderId="2" xfId="0" applyFont="1" applyBorder="1" applyAlignment="1">
      <alignment vertical="center" wrapText="1"/>
    </xf>
    <xf numFmtId="0" fontId="5" fillId="0" borderId="0" xfId="0" applyFont="1" applyAlignment="1">
      <alignment vertical="center" wrapText="1"/>
    </xf>
    <xf numFmtId="0" fontId="3" fillId="0" borderId="2" xfId="0" applyFont="1" applyBorder="1" applyAlignment="1">
      <alignment vertical="center" wrapText="1"/>
    </xf>
    <xf numFmtId="0" fontId="6" fillId="8" borderId="30" xfId="0" applyFont="1" applyFill="1" applyBorder="1" applyAlignment="1">
      <alignment horizontal="center" vertical="top" wrapText="1"/>
    </xf>
    <xf numFmtId="0" fontId="3" fillId="26" borderId="3" xfId="16">
      <alignment vertical="center"/>
    </xf>
    <xf numFmtId="0" fontId="8" fillId="9" borderId="3" xfId="0" applyFont="1" applyFill="1" applyBorder="1" applyAlignment="1">
      <alignment vertical="center" wrapText="1"/>
    </xf>
    <xf numFmtId="0" fontId="7" fillId="9" borderId="6" xfId="0" applyFont="1" applyFill="1" applyBorder="1" applyAlignment="1">
      <alignment horizontal="center" vertical="center" wrapText="1"/>
    </xf>
    <xf numFmtId="0" fontId="7" fillId="9" borderId="6" xfId="0" applyFont="1" applyFill="1" applyBorder="1" applyAlignment="1">
      <alignment vertical="center" wrapText="1"/>
    </xf>
    <xf numFmtId="0" fontId="7" fillId="6" borderId="6" xfId="0" applyFont="1" applyFill="1" applyBorder="1" applyAlignment="1">
      <alignment horizontal="left" vertical="top" wrapText="1"/>
    </xf>
    <xf numFmtId="167" fontId="7" fillId="10" borderId="3" xfId="0" applyNumberFormat="1" applyFont="1" applyFill="1" applyBorder="1" applyAlignment="1">
      <alignment vertical="center" wrapText="1"/>
    </xf>
    <xf numFmtId="0" fontId="48" fillId="9" borderId="3" xfId="0" applyFont="1" applyFill="1" applyBorder="1" applyAlignment="1">
      <alignment vertical="center" wrapText="1"/>
    </xf>
    <xf numFmtId="0" fontId="14" fillId="0" borderId="3" xfId="2" applyFont="1" applyBorder="1" applyAlignment="1">
      <alignment vertical="center" wrapText="1"/>
    </xf>
    <xf numFmtId="0" fontId="39" fillId="16" borderId="1" xfId="0" applyFont="1" applyFill="1" applyBorder="1"/>
    <xf numFmtId="0" fontId="7" fillId="16" borderId="1" xfId="0" applyFont="1" applyFill="1" applyBorder="1"/>
    <xf numFmtId="171" fontId="7" fillId="18" borderId="36" xfId="0" applyNumberFormat="1" applyFont="1" applyFill="1" applyBorder="1"/>
    <xf numFmtId="0" fontId="7" fillId="18" borderId="0" xfId="0" applyFont="1" applyFill="1" applyAlignment="1">
      <alignment wrapText="1"/>
    </xf>
    <xf numFmtId="171" fontId="7" fillId="4" borderId="3" xfId="0" applyNumberFormat="1" applyFont="1" applyFill="1" applyBorder="1" applyAlignment="1">
      <alignment horizontal="right" vertical="center" wrapText="1"/>
    </xf>
    <xf numFmtId="171" fontId="5" fillId="4" borderId="3" xfId="0" applyNumberFormat="1" applyFont="1" applyFill="1" applyBorder="1" applyAlignment="1">
      <alignment horizontal="right" vertical="center" wrapText="1"/>
    </xf>
    <xf numFmtId="9" fontId="7" fillId="4" borderId="3" xfId="0" applyNumberFormat="1" applyFont="1" applyFill="1" applyBorder="1" applyAlignment="1">
      <alignment horizontal="right" vertical="center" wrapText="1"/>
    </xf>
    <xf numFmtId="0" fontId="7" fillId="4" borderId="3" xfId="0" applyFont="1" applyFill="1" applyBorder="1" applyAlignment="1">
      <alignment horizontal="right" vertical="center" wrapText="1"/>
    </xf>
    <xf numFmtId="0" fontId="7" fillId="9" borderId="3" xfId="0" applyFont="1" applyFill="1" applyBorder="1" applyAlignment="1">
      <alignment horizontal="left" vertical="center" wrapText="1"/>
    </xf>
    <xf numFmtId="0" fontId="3" fillId="27" borderId="43" xfId="0" applyFont="1" applyFill="1" applyBorder="1" applyAlignment="1">
      <alignment wrapText="1"/>
    </xf>
    <xf numFmtId="0" fontId="3" fillId="2" borderId="41" xfId="0" applyFont="1" applyFill="1" applyBorder="1" applyAlignment="1">
      <alignment wrapText="1"/>
    </xf>
    <xf numFmtId="0" fontId="3" fillId="2" borderId="43" xfId="0" applyFont="1" applyFill="1" applyBorder="1" applyAlignment="1">
      <alignment wrapText="1"/>
    </xf>
    <xf numFmtId="0" fontId="51" fillId="0" borderId="0" xfId="0" applyFont="1"/>
    <xf numFmtId="0" fontId="55" fillId="11" borderId="12" xfId="0" applyFont="1" applyFill="1" applyBorder="1"/>
    <xf numFmtId="0" fontId="55" fillId="11" borderId="14" xfId="0" applyFont="1" applyFill="1" applyBorder="1" applyAlignment="1">
      <alignment horizontal="left"/>
    </xf>
    <xf numFmtId="0" fontId="0" fillId="12" borderId="13" xfId="0" applyFill="1" applyBorder="1" applyAlignment="1">
      <alignment horizontal="left"/>
    </xf>
    <xf numFmtId="0" fontId="2" fillId="0" borderId="0" xfId="2"/>
    <xf numFmtId="0" fontId="20" fillId="2" borderId="1" xfId="0" applyFont="1" applyFill="1" applyBorder="1" applyAlignment="1">
      <alignment horizontal="left" vertical="top"/>
    </xf>
    <xf numFmtId="0" fontId="0" fillId="30" borderId="13" xfId="0" applyFill="1" applyBorder="1" applyAlignment="1">
      <alignment horizontal="left"/>
    </xf>
    <xf numFmtId="171" fontId="0" fillId="30" borderId="13" xfId="0" applyNumberFormat="1" applyFill="1" applyBorder="1"/>
    <xf numFmtId="171" fontId="0" fillId="12" borderId="13" xfId="0" applyNumberFormat="1" applyFill="1" applyBorder="1"/>
    <xf numFmtId="171" fontId="55" fillId="11" borderId="14" xfId="0" applyNumberFormat="1" applyFont="1" applyFill="1" applyBorder="1"/>
    <xf numFmtId="0" fontId="3" fillId="26" borderId="3" xfId="16" applyAlignment="1">
      <alignment horizontal="right" vertical="center"/>
    </xf>
    <xf numFmtId="171" fontId="19" fillId="4" borderId="3" xfId="0" applyNumberFormat="1" applyFont="1" applyFill="1" applyBorder="1" applyAlignment="1">
      <alignment horizontal="right" vertical="center" wrapText="1"/>
    </xf>
    <xf numFmtId="0" fontId="17" fillId="14" borderId="6" xfId="0" applyFont="1" applyFill="1" applyBorder="1" applyAlignment="1">
      <alignment horizontal="right" vertical="center" wrapText="1"/>
    </xf>
    <xf numFmtId="171" fontId="17" fillId="14" borderId="6" xfId="0" applyNumberFormat="1" applyFont="1" applyFill="1" applyBorder="1" applyAlignment="1">
      <alignment horizontal="right" vertical="center" wrapText="1"/>
    </xf>
    <xf numFmtId="171" fontId="7" fillId="3" borderId="6" xfId="0" applyNumberFormat="1" applyFont="1" applyFill="1" applyBorder="1" applyAlignment="1">
      <alignment horizontal="right" vertical="center" wrapText="1"/>
    </xf>
    <xf numFmtId="171" fontId="7" fillId="4" borderId="6" xfId="0" applyNumberFormat="1" applyFont="1" applyFill="1" applyBorder="1" applyAlignment="1">
      <alignment horizontal="right" vertical="center" wrapText="1"/>
    </xf>
    <xf numFmtId="167" fontId="7" fillId="10" borderId="6" xfId="0" applyNumberFormat="1" applyFont="1" applyFill="1" applyBorder="1" applyAlignment="1">
      <alignment horizontal="right" vertical="center" wrapText="1"/>
    </xf>
    <xf numFmtId="171" fontId="7" fillId="3" borderId="3" xfId="0" applyNumberFormat="1" applyFont="1" applyFill="1" applyBorder="1" applyAlignment="1">
      <alignment horizontal="right" vertical="center" wrapText="1"/>
    </xf>
    <xf numFmtId="167" fontId="7" fillId="10" borderId="3" xfId="0" applyNumberFormat="1" applyFont="1" applyFill="1" applyBorder="1" applyAlignment="1">
      <alignment horizontal="right" vertical="center" wrapText="1"/>
    </xf>
    <xf numFmtId="171" fontId="7" fillId="10" borderId="3" xfId="0" applyNumberFormat="1" applyFont="1" applyFill="1" applyBorder="1" applyAlignment="1">
      <alignment horizontal="right" vertical="center" wrapText="1"/>
    </xf>
    <xf numFmtId="171" fontId="17" fillId="14" borderId="3" xfId="0" applyNumberFormat="1" applyFont="1" applyFill="1" applyBorder="1" applyAlignment="1">
      <alignment horizontal="right" vertical="center" wrapText="1"/>
    </xf>
    <xf numFmtId="171" fontId="40" fillId="15" borderId="3" xfId="0" applyNumberFormat="1" applyFont="1" applyFill="1" applyBorder="1" applyAlignment="1">
      <alignment horizontal="center" vertical="center" wrapText="1"/>
    </xf>
    <xf numFmtId="171" fontId="40" fillId="3" borderId="3" xfId="0" applyNumberFormat="1" applyFont="1" applyFill="1" applyBorder="1" applyAlignment="1">
      <alignment horizontal="center" vertical="center" wrapText="1"/>
    </xf>
    <xf numFmtId="0" fontId="12" fillId="2" borderId="1" xfId="3" applyFont="1" applyFill="1" applyBorder="1" applyAlignment="1" applyProtection="1">
      <alignment horizontal="left" vertical="center"/>
      <protection locked="0" hidden="1"/>
    </xf>
    <xf numFmtId="0" fontId="3" fillId="2" borderId="0" xfId="0" applyFont="1" applyFill="1"/>
    <xf numFmtId="0" fontId="0" fillId="0" borderId="0" xfId="0"/>
    <xf numFmtId="0" fontId="0" fillId="0" borderId="0" xfId="0"/>
    <xf numFmtId="0" fontId="38" fillId="0" borderId="29" xfId="3" applyFont="1" applyBorder="1" applyAlignment="1">
      <alignment horizontal="left" vertical="center" wrapText="1"/>
    </xf>
    <xf numFmtId="0" fontId="40" fillId="0" borderId="0" xfId="0" applyFont="1" applyFill="1"/>
    <xf numFmtId="0" fontId="0" fillId="0" borderId="0" xfId="0" applyFill="1"/>
    <xf numFmtId="0" fontId="7" fillId="0" borderId="0" xfId="0" applyFont="1" applyFill="1"/>
    <xf numFmtId="0" fontId="40" fillId="0" borderId="0" xfId="0" applyFont="1"/>
    <xf numFmtId="0" fontId="54" fillId="0" borderId="0" xfId="0" applyFont="1"/>
    <xf numFmtId="0" fontId="54" fillId="0" borderId="0" xfId="0" applyFont="1" applyFill="1"/>
    <xf numFmtId="0" fontId="40" fillId="0" borderId="0" xfId="0" applyFont="1" applyFill="1" applyAlignment="1">
      <alignment wrapText="1"/>
    </xf>
    <xf numFmtId="0" fontId="22" fillId="0" borderId="0" xfId="0" applyFont="1" applyFill="1" applyAlignment="1"/>
    <xf numFmtId="9" fontId="7" fillId="18" borderId="0" xfId="0" applyNumberFormat="1" applyFont="1" applyFill="1" applyAlignment="1">
      <alignment horizontal="right"/>
    </xf>
    <xf numFmtId="0" fontId="5" fillId="2" borderId="0" xfId="0" applyFont="1" applyFill="1" applyAlignment="1">
      <alignment horizontal="center" vertical="center"/>
    </xf>
    <xf numFmtId="0" fontId="7" fillId="3"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5" fillId="12" borderId="14" xfId="0" applyFont="1" applyFill="1" applyBorder="1" applyAlignment="1">
      <alignment horizontal="left"/>
    </xf>
    <xf numFmtId="0" fontId="0" fillId="0" borderId="0" xfId="0"/>
    <xf numFmtId="0" fontId="57" fillId="0" borderId="1" xfId="0" applyFont="1" applyBorder="1"/>
    <xf numFmtId="0" fontId="58" fillId="0" borderId="0" xfId="0" applyFont="1"/>
    <xf numFmtId="0" fontId="20" fillId="0" borderId="19" xfId="0" applyFont="1" applyBorder="1" applyAlignment="1">
      <alignment vertical="top" wrapText="1"/>
    </xf>
    <xf numFmtId="0" fontId="20" fillId="0" borderId="0" xfId="0" applyFont="1" applyAlignment="1">
      <alignment vertical="top" wrapText="1"/>
    </xf>
    <xf numFmtId="0" fontId="5" fillId="15" borderId="17" xfId="0" applyFont="1" applyFill="1" applyBorder="1" applyAlignment="1">
      <alignment vertical="top"/>
    </xf>
    <xf numFmtId="0" fontId="5" fillId="15" borderId="16" xfId="0" applyFont="1" applyFill="1" applyBorder="1" applyAlignment="1">
      <alignment vertical="top"/>
    </xf>
    <xf numFmtId="0" fontId="5" fillId="15" borderId="18" xfId="0" applyFont="1" applyFill="1" applyBorder="1" applyAlignment="1">
      <alignment vertical="top"/>
    </xf>
    <xf numFmtId="0" fontId="5" fillId="15" borderId="19" xfId="0" applyFont="1" applyFill="1" applyBorder="1" applyAlignment="1">
      <alignment vertical="top"/>
    </xf>
    <xf numFmtId="0" fontId="5" fillId="15" borderId="0" xfId="0" applyFont="1" applyFill="1" applyAlignment="1">
      <alignment vertical="top"/>
    </xf>
    <xf numFmtId="0" fontId="5" fillId="15" borderId="20" xfId="0" applyFont="1" applyFill="1" applyBorder="1" applyAlignment="1">
      <alignment vertical="top"/>
    </xf>
    <xf numFmtId="0" fontId="5" fillId="15" borderId="21" xfId="0" applyFont="1" applyFill="1" applyBorder="1" applyAlignment="1">
      <alignment vertical="top"/>
    </xf>
    <xf numFmtId="0" fontId="5" fillId="15" borderId="1" xfId="0" applyFont="1" applyFill="1" applyBorder="1" applyAlignment="1">
      <alignment vertical="top"/>
    </xf>
    <xf numFmtId="0" fontId="5" fillId="15" borderId="22" xfId="0" applyFont="1" applyFill="1" applyBorder="1" applyAlignment="1">
      <alignment vertical="top"/>
    </xf>
    <xf numFmtId="0" fontId="21" fillId="0" borderId="0" xfId="0" applyFont="1"/>
    <xf numFmtId="0" fontId="5" fillId="2" borderId="0" xfId="3" applyFont="1" applyFill="1" applyAlignment="1" applyProtection="1">
      <alignment horizontal="left" vertical="center" wrapText="1"/>
      <protection locked="0" hidden="1"/>
    </xf>
    <xf numFmtId="0" fontId="23" fillId="0" borderId="0" xfId="0" applyFont="1" applyAlignment="1">
      <alignment horizontal="left" vertical="center" wrapText="1"/>
    </xf>
    <xf numFmtId="0" fontId="3" fillId="0" borderId="30" xfId="0" applyFont="1" applyBorder="1" applyAlignment="1">
      <alignment horizontal="left" vertical="top" wrapText="1"/>
    </xf>
    <xf numFmtId="0" fontId="3" fillId="0" borderId="31" xfId="0" applyFont="1" applyBorder="1" applyAlignment="1">
      <alignment horizontal="left" vertical="top" wrapText="1"/>
    </xf>
    <xf numFmtId="0" fontId="3" fillId="0" borderId="32" xfId="0" applyFont="1" applyBorder="1" applyAlignment="1">
      <alignment horizontal="left" vertical="top" wrapText="1"/>
    </xf>
    <xf numFmtId="0" fontId="6" fillId="8" borderId="23" xfId="0" applyFont="1" applyFill="1" applyBorder="1" applyAlignment="1">
      <alignment horizontal="center" vertical="center" wrapText="1"/>
    </xf>
    <xf numFmtId="0" fontId="6" fillId="8" borderId="0" xfId="0" applyFont="1" applyFill="1" applyAlignment="1">
      <alignment horizontal="center" vertical="center" wrapText="1"/>
    </xf>
    <xf numFmtId="0" fontId="18" fillId="8" borderId="23" xfId="0" applyFont="1" applyFill="1" applyBorder="1" applyAlignment="1">
      <alignment horizontal="center" vertical="center" wrapText="1"/>
    </xf>
    <xf numFmtId="0" fontId="18" fillId="8" borderId="0" xfId="0" applyFont="1" applyFill="1" applyAlignment="1">
      <alignment horizontal="center" vertical="center" wrapText="1"/>
    </xf>
    <xf numFmtId="0" fontId="6" fillId="8" borderId="4"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3" xfId="0" applyFont="1" applyFill="1" applyBorder="1" applyAlignment="1">
      <alignment horizontal="center" vertical="top" wrapText="1"/>
    </xf>
    <xf numFmtId="0" fontId="6" fillId="8" borderId="26" xfId="0" applyFont="1" applyFill="1" applyBorder="1" applyAlignment="1">
      <alignment horizontal="center" vertical="top" wrapText="1"/>
    </xf>
    <xf numFmtId="0" fontId="6" fillId="8" borderId="0" xfId="0" applyFont="1" applyFill="1" applyAlignment="1">
      <alignment horizontal="center" vertical="top" wrapText="1"/>
    </xf>
    <xf numFmtId="0" fontId="6" fillId="8" borderId="27" xfId="0" applyFont="1" applyFill="1" applyBorder="1" applyAlignment="1">
      <alignment horizontal="center" vertical="top" wrapText="1"/>
    </xf>
    <xf numFmtId="0" fontId="6" fillId="8" borderId="7" xfId="0" applyFont="1" applyFill="1" applyBorder="1" applyAlignment="1">
      <alignment horizontal="center" vertical="top" wrapText="1"/>
    </xf>
    <xf numFmtId="0" fontId="6" fillId="8" borderId="4" xfId="0" applyFont="1" applyFill="1" applyBorder="1" applyAlignment="1">
      <alignment horizontal="center" vertical="top" wrapText="1"/>
    </xf>
    <xf numFmtId="0" fontId="6" fillId="8" borderId="8" xfId="0" applyFont="1" applyFill="1" applyBorder="1" applyAlignment="1">
      <alignment horizontal="center" vertical="top" wrapText="1"/>
    </xf>
    <xf numFmtId="0" fontId="6" fillId="8" borderId="28" xfId="0" applyFont="1" applyFill="1" applyBorder="1" applyAlignment="1">
      <alignment horizontal="center" vertical="top" wrapText="1"/>
    </xf>
    <xf numFmtId="0" fontId="6" fillId="8" borderId="46" xfId="0" applyFont="1" applyFill="1" applyBorder="1" applyAlignment="1">
      <alignment horizontal="center" vertical="top" wrapText="1"/>
    </xf>
    <xf numFmtId="0" fontId="6" fillId="8" borderId="6" xfId="0" applyFont="1" applyFill="1" applyBorder="1" applyAlignment="1">
      <alignment horizontal="center" vertical="top" wrapText="1"/>
    </xf>
    <xf numFmtId="0" fontId="6" fillId="8" borderId="9" xfId="0" applyFont="1" applyFill="1" applyBorder="1" applyAlignment="1">
      <alignment horizontal="center" vertical="top" wrapText="1"/>
    </xf>
    <xf numFmtId="0" fontId="6" fillId="8" borderId="10" xfId="0" applyFont="1" applyFill="1" applyBorder="1" applyAlignment="1">
      <alignment horizontal="center" vertical="top" wrapText="1"/>
    </xf>
    <xf numFmtId="0" fontId="21" fillId="2" borderId="1" xfId="3" applyFont="1" applyFill="1" applyBorder="1" applyAlignment="1" applyProtection="1">
      <alignment horizontal="left" vertical="center" wrapText="1"/>
      <protection locked="0" hidden="1"/>
    </xf>
    <xf numFmtId="0" fontId="20" fillId="2" borderId="17" xfId="3" applyFont="1" applyFill="1" applyBorder="1" applyAlignment="1" applyProtection="1">
      <alignment horizontal="left" vertical="center" wrapText="1"/>
      <protection locked="0" hidden="1"/>
    </xf>
    <xf numFmtId="0" fontId="20" fillId="2" borderId="16" xfId="3" applyFont="1" applyFill="1" applyBorder="1" applyAlignment="1" applyProtection="1">
      <alignment horizontal="left" vertical="center" wrapText="1"/>
      <protection locked="0" hidden="1"/>
    </xf>
    <xf numFmtId="0" fontId="20" fillId="2" borderId="18" xfId="3" applyFont="1" applyFill="1" applyBorder="1" applyAlignment="1" applyProtection="1">
      <alignment horizontal="left" vertical="center" wrapText="1"/>
      <protection locked="0" hidden="1"/>
    </xf>
    <xf numFmtId="0" fontId="19" fillId="2" borderId="21" xfId="0" applyFont="1" applyFill="1" applyBorder="1" applyAlignment="1">
      <alignment horizontal="left" vertical="top" wrapText="1"/>
    </xf>
    <xf numFmtId="0" fontId="19" fillId="2" borderId="1" xfId="0" applyFont="1" applyFill="1" applyBorder="1" applyAlignment="1">
      <alignment horizontal="left" vertical="top" wrapText="1"/>
    </xf>
    <xf numFmtId="0" fontId="19" fillId="2" borderId="22" xfId="0" applyFont="1" applyFill="1" applyBorder="1" applyAlignment="1">
      <alignment horizontal="left" vertical="top" wrapText="1"/>
    </xf>
    <xf numFmtId="0" fontId="7" fillId="16" borderId="0" xfId="0" applyFont="1" applyFill="1" applyAlignment="1">
      <alignment horizontal="left" vertical="top" wrapText="1"/>
    </xf>
    <xf numFmtId="0" fontId="39" fillId="16" borderId="0" xfId="0" applyFont="1" applyFill="1"/>
    <xf numFmtId="0" fontId="0" fillId="0" borderId="0" xfId="0"/>
    <xf numFmtId="0" fontId="6" fillId="19" borderId="39" xfId="0" applyFont="1" applyFill="1" applyBorder="1" applyAlignment="1">
      <alignment wrapText="1"/>
    </xf>
    <xf numFmtId="0" fontId="6" fillId="19" borderId="37" xfId="0" applyFont="1" applyFill="1" applyBorder="1" applyAlignment="1">
      <alignment wrapText="1"/>
    </xf>
    <xf numFmtId="0" fontId="6" fillId="19" borderId="38" xfId="0" applyFont="1" applyFill="1" applyBorder="1" applyAlignment="1">
      <alignment wrapText="1"/>
    </xf>
    <xf numFmtId="0" fontId="6" fillId="19" borderId="43" xfId="0" applyFont="1" applyFill="1" applyBorder="1" applyAlignment="1">
      <alignment wrapText="1"/>
    </xf>
    <xf numFmtId="0" fontId="20" fillId="2" borderId="19" xfId="0" applyFont="1" applyFill="1" applyBorder="1" applyAlignment="1">
      <alignment horizontal="left" vertical="top" wrapText="1"/>
    </xf>
    <xf numFmtId="0" fontId="20" fillId="2" borderId="0" xfId="0" applyFont="1" applyFill="1" applyAlignment="1">
      <alignment horizontal="left" vertical="top" wrapText="1"/>
    </xf>
    <xf numFmtId="0" fontId="3" fillId="2" borderId="16" xfId="3" applyFill="1" applyBorder="1" applyAlignment="1" applyProtection="1">
      <alignment horizontal="left" vertical="top" wrapText="1"/>
      <protection locked="0" hidden="1"/>
    </xf>
    <xf numFmtId="0" fontId="32" fillId="2" borderId="0" xfId="3" applyFont="1" applyFill="1" applyAlignment="1" applyProtection="1">
      <alignment horizontal="justify" vertical="center" wrapText="1"/>
      <protection locked="0" hidden="1"/>
    </xf>
    <xf numFmtId="0" fontId="6" fillId="8" borderId="47" xfId="0" applyFont="1" applyFill="1" applyBorder="1" applyAlignment="1">
      <alignment horizontal="center" vertical="top" wrapText="1"/>
    </xf>
    <xf numFmtId="0" fontId="49" fillId="8" borderId="23" xfId="0" applyFont="1" applyFill="1" applyBorder="1" applyAlignment="1">
      <alignment horizontal="center" vertical="top" wrapText="1"/>
    </xf>
    <xf numFmtId="0" fontId="49" fillId="8" borderId="0" xfId="0" applyFont="1" applyFill="1" applyAlignment="1">
      <alignment horizontal="center" vertical="top" wrapText="1"/>
    </xf>
    <xf numFmtId="0" fontId="30" fillId="2" borderId="29" xfId="0" applyFont="1" applyFill="1" applyBorder="1" applyAlignment="1">
      <alignment horizontal="left" vertical="top" wrapText="1"/>
    </xf>
    <xf numFmtId="0" fontId="30" fillId="2" borderId="29" xfId="0" applyFont="1" applyFill="1" applyBorder="1" applyAlignment="1">
      <alignment horizontal="left" vertical="top"/>
    </xf>
    <xf numFmtId="0" fontId="36" fillId="0" borderId="33" xfId="0" applyFont="1" applyBorder="1" applyAlignment="1">
      <alignment horizontal="center" vertical="center" wrapText="1"/>
    </xf>
    <xf numFmtId="0" fontId="36" fillId="0" borderId="34" xfId="0" applyFont="1" applyBorder="1" applyAlignment="1">
      <alignment horizontal="center" vertical="center" wrapText="1"/>
    </xf>
    <xf numFmtId="0" fontId="38" fillId="0" borderId="45" xfId="0" applyFont="1" applyBorder="1" applyAlignment="1">
      <alignment vertical="center" wrapText="1"/>
    </xf>
    <xf numFmtId="0" fontId="38" fillId="0" borderId="44" xfId="0" applyFont="1" applyBorder="1" applyAlignment="1">
      <alignment vertical="center" wrapText="1"/>
    </xf>
    <xf numFmtId="0" fontId="36" fillId="0" borderId="29" xfId="3" applyFont="1" applyBorder="1" applyAlignment="1">
      <alignment horizontal="center" vertical="center" wrapText="1"/>
    </xf>
  </cellXfs>
  <cellStyles count="20">
    <cellStyle name="Comma" xfId="12" builtinId="3"/>
    <cellStyle name="Comma 2" xfId="14" xr:uid="{00000000-0005-0000-0000-000001000000}"/>
    <cellStyle name="Hyperlink" xfId="2" builtinId="8"/>
    <cellStyle name="N_Calc1" xfId="18" xr:uid="{00000000-0005-0000-0000-000003000000}"/>
    <cellStyle name="N_Table1_Header" xfId="17" xr:uid="{00000000-0005-0000-0000-000004000000}"/>
    <cellStyle name="NoData" xfId="15" xr:uid="{00000000-0005-0000-0000-000005000000}"/>
    <cellStyle name="NoData 2" xfId="16" xr:uid="{00000000-0005-0000-0000-000006000000}"/>
    <cellStyle name="NoData 3" xfId="19" xr:uid="{00000000-0005-0000-0000-000007000000}"/>
    <cellStyle name="Normal" xfId="0" builtinId="0"/>
    <cellStyle name="Normal 10 2" xfId="10" xr:uid="{00000000-0005-0000-0000-000009000000}"/>
    <cellStyle name="Normal 10 2 2" xfId="11" xr:uid="{00000000-0005-0000-0000-00000A000000}"/>
    <cellStyle name="Normal 2" xfId="3" xr:uid="{00000000-0005-0000-0000-00000B000000}"/>
    <cellStyle name="Normal 2 11" xfId="6" xr:uid="{00000000-0005-0000-0000-00000C000000}"/>
    <cellStyle name="Normal 2 2 4" xfId="7" xr:uid="{00000000-0005-0000-0000-00000D000000}"/>
    <cellStyle name="Normal_Book3" xfId="4" xr:uid="{00000000-0005-0000-0000-00000E000000}"/>
    <cellStyle name="Normal_Emissions Barra do Riacho" xfId="8" xr:uid="{00000000-0005-0000-0000-00000F000000}"/>
    <cellStyle name="Normal_Guaíba Data Input Oct 4 2004" xfId="9" xr:uid="{00000000-0005-0000-0000-000010000000}"/>
    <cellStyle name="Percent" xfId="1" builtinId="5"/>
    <cellStyle name="Separador de milhares 2" xfId="5" xr:uid="{00000000-0005-0000-0000-000012000000}"/>
    <cellStyle name="Separador de milhares 2 2" xfId="13" xr:uid="{00000000-0005-0000-0000-000013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sharedStrings" Target="sharedString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Users/a464082/Enel%20Spa/GPG%20Valuation%20-%20Documenti/Europe%20and%20Middle%20East/Italy/Solar%20PV/Fondazione%20Fornasini/Comitato/PV/FM_Fond.%20fornasini.%20PV_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anther%20Merger%20Plans_9_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yintracomm-collab.ec.europa.eu/coffaro/1999/Report_naz/BASE_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roject%20Beach%20(DRAFT2206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Rio%20Office/Innovation%20Fund_with%20pro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trading%20comp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Worksheet%20in%20Master%20Version%20DCF%20&amp;%20LBO%20for%20Fordham%20v2.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Enel%20greenfield%20Jan-2016%20v36_Turkey%20WIN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NVDRI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SOTP%20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Innovation%20Fund/Phase%202/Small%20Scale/SS%20Tools/Copy%20of%20Copy%20of%20BioGrace-I%20Excel%20tool%20-%20version%204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ncumbent%20Telco%20CSC%20(2Q%202002)%20v6_9-27-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c6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yintracomm-collab.ec.europa.eu/Users/a263005/OneDrive%20-%20Enel%20Spa/_Activities_Ongoing/2020-02-3SUN_BP/2020-05-19_Trend_prezzi_per_GRAP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py%20of%20SBS_Draft%2002.06.04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yintracomm-collab.ec.europa.eu/C:/Users/ChenZ22/_Migration/W73B9N6R1/Documents/Calalysts%20-%20Battery%20Material%20Projects/IPCEI/EBMI-CAM_BBML_Subsidies_V3.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MET-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yintracomm-collab.ec.europa.eu/NEF-Shared-LO/EST/Energy%20Storage/11%20-%20Materials/Price%20sensitivity/2018-05-03%20Pricing%20sensitivit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Kafireas%20Model%20(DRAFT011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mamo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oyryPriceProjections&amp;KafireasAssessment_Greece_Q1%2013_v2_0_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inea.ec.europa.eu/innovation-fund/tools-and-guidance_e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ur-lex.europa.eu/legal-content/EN/TXT/?uri=CELEX%3A32018R2066" TargetMode="External"/><Relationship Id="rId1" Type="http://schemas.openxmlformats.org/officeDocument/2006/relationships/hyperlink" Target="https://eur-lex.europa.eu/legal-content/EN/TXT/?uri=CELEX%3A32018R206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65"/>
  <sheetViews>
    <sheetView tabSelected="1" zoomScale="70" zoomScaleNormal="70" workbookViewId="0"/>
  </sheetViews>
  <sheetFormatPr defaultColWidth="9.33203125" defaultRowHeight="13.2" x14ac:dyDescent="0.25"/>
  <cols>
    <col min="1" max="1" width="36.109375" style="10" customWidth="1"/>
    <col min="2" max="2" width="100.5546875" style="10" bestFit="1" customWidth="1"/>
    <col min="3" max="16384" width="9.33203125" style="10"/>
  </cols>
  <sheetData>
    <row r="1" spans="1:2" s="216" customFormat="1" x14ac:dyDescent="0.25">
      <c r="A1" s="215" t="s">
        <v>516</v>
      </c>
      <c r="B1" s="215"/>
    </row>
    <row r="3" spans="1:2" x14ac:dyDescent="0.25">
      <c r="A3" s="5" t="s">
        <v>0</v>
      </c>
      <c r="B3" s="5"/>
    </row>
    <row r="4" spans="1:2" x14ac:dyDescent="0.25">
      <c r="A4" s="7"/>
      <c r="B4" s="7"/>
    </row>
    <row r="5" spans="1:2" ht="313.5" customHeight="1" x14ac:dyDescent="0.25">
      <c r="A5" s="248" t="s">
        <v>499</v>
      </c>
      <c r="B5" s="248"/>
    </row>
    <row r="6" spans="1:2" ht="12.75" customHeight="1" x14ac:dyDescent="0.25">
      <c r="A6" s="137"/>
      <c r="B6" s="137"/>
    </row>
    <row r="7" spans="1:2" ht="51.75" customHeight="1" x14ac:dyDescent="0.25">
      <c r="A7" s="249" t="s">
        <v>1</v>
      </c>
      <c r="B7" s="249"/>
    </row>
    <row r="8" spans="1:2" x14ac:dyDescent="0.25">
      <c r="A8" s="8"/>
      <c r="B8" s="8"/>
    </row>
    <row r="9" spans="1:2" x14ac:dyDescent="0.25">
      <c r="A9" s="5" t="s">
        <v>2</v>
      </c>
      <c r="B9" s="6"/>
    </row>
    <row r="10" spans="1:2" x14ac:dyDescent="0.25">
      <c r="A10" s="7"/>
      <c r="B10" s="8"/>
    </row>
    <row r="11" spans="1:2" x14ac:dyDescent="0.25">
      <c r="A11" s="9" t="s">
        <v>3</v>
      </c>
      <c r="B11" s="9"/>
    </row>
    <row r="12" spans="1:2" ht="13.8" thickBot="1" x14ac:dyDescent="0.3">
      <c r="A12" s="9"/>
      <c r="B12" s="9"/>
    </row>
    <row r="13" spans="1:2" ht="13.8" thickBot="1" x14ac:dyDescent="0.3">
      <c r="A13" s="12" t="s">
        <v>4</v>
      </c>
      <c r="B13" s="9"/>
    </row>
    <row r="14" spans="1:2" ht="13.8" thickBot="1" x14ac:dyDescent="0.3">
      <c r="A14" s="14" t="s">
        <v>5</v>
      </c>
      <c r="B14" s="9"/>
    </row>
    <row r="15" spans="1:2" ht="13.8" thickBot="1" x14ac:dyDescent="0.3">
      <c r="A15" s="18" t="s">
        <v>6</v>
      </c>
      <c r="B15" s="9"/>
    </row>
    <row r="16" spans="1:2" ht="13.8" thickBot="1" x14ac:dyDescent="0.3">
      <c r="A16" s="22" t="s">
        <v>7</v>
      </c>
      <c r="B16" s="9"/>
    </row>
    <row r="17" spans="1:3" ht="13.8" thickBot="1" x14ac:dyDescent="0.3">
      <c r="A17" s="24" t="s">
        <v>8</v>
      </c>
      <c r="B17" s="9"/>
    </row>
    <row r="18" spans="1:3" s="54" customFormat="1" ht="14.4" thickBot="1" x14ac:dyDescent="0.3">
      <c r="A18" s="164" t="s">
        <v>358</v>
      </c>
      <c r="B18" s="165"/>
    </row>
    <row r="19" spans="1:3" x14ac:dyDescent="0.25">
      <c r="A19" s="9"/>
      <c r="B19" s="9"/>
    </row>
    <row r="20" spans="1:3" x14ac:dyDescent="0.25">
      <c r="A20" s="5" t="s">
        <v>9</v>
      </c>
      <c r="B20" s="6"/>
    </row>
    <row r="21" spans="1:3" x14ac:dyDescent="0.25">
      <c r="A21" s="7"/>
      <c r="B21" s="8"/>
    </row>
    <row r="22" spans="1:3" ht="13.8" thickBot="1" x14ac:dyDescent="0.3">
      <c r="A22" s="8" t="s">
        <v>10</v>
      </c>
      <c r="B22" s="8"/>
    </row>
    <row r="23" spans="1:3" ht="24.9" customHeight="1" thickBot="1" x14ac:dyDescent="0.3">
      <c r="A23" s="91" t="s">
        <v>11</v>
      </c>
      <c r="B23" s="132" t="s">
        <v>12</v>
      </c>
    </row>
    <row r="24" spans="1:3" ht="24.9" customHeight="1" thickBot="1" x14ac:dyDescent="0.3">
      <c r="A24" s="91" t="s">
        <v>13</v>
      </c>
      <c r="B24" s="132" t="s">
        <v>14</v>
      </c>
    </row>
    <row r="25" spans="1:3" ht="24.9" customHeight="1" thickBot="1" x14ac:dyDescent="0.3">
      <c r="A25" s="91" t="s">
        <v>309</v>
      </c>
      <c r="B25" s="132" t="s">
        <v>310</v>
      </c>
    </row>
    <row r="26" spans="1:3" ht="24.9" customHeight="1" thickBot="1" x14ac:dyDescent="0.3">
      <c r="A26" s="91" t="s">
        <v>15</v>
      </c>
      <c r="B26" s="132" t="s">
        <v>16</v>
      </c>
    </row>
    <row r="27" spans="1:3" ht="24.9" customHeight="1" thickBot="1" x14ac:dyDescent="0.3">
      <c r="A27" s="91" t="s">
        <v>17</v>
      </c>
      <c r="B27" s="132" t="s">
        <v>18</v>
      </c>
    </row>
    <row r="28" spans="1:3" ht="24.9" customHeight="1" thickBot="1" x14ac:dyDescent="0.3">
      <c r="A28" s="91" t="s">
        <v>19</v>
      </c>
      <c r="B28" s="46" t="s">
        <v>20</v>
      </c>
      <c r="C28" s="45" t="s">
        <v>21</v>
      </c>
    </row>
    <row r="29" spans="1:3" ht="24.9" customHeight="1" thickBot="1" x14ac:dyDescent="0.3">
      <c r="A29" s="91" t="s">
        <v>22</v>
      </c>
      <c r="B29" s="132" t="s">
        <v>23</v>
      </c>
    </row>
    <row r="30" spans="1:3" ht="24.9" customHeight="1" thickBot="1" x14ac:dyDescent="0.3">
      <c r="A30" s="91" t="s">
        <v>24</v>
      </c>
      <c r="B30" s="132" t="s">
        <v>25</v>
      </c>
    </row>
    <row r="31" spans="1:3" ht="24.9" customHeight="1" thickBot="1" x14ac:dyDescent="0.3">
      <c r="A31" s="91" t="s">
        <v>26</v>
      </c>
      <c r="B31" s="132" t="s">
        <v>27</v>
      </c>
    </row>
    <row r="32" spans="1:3" ht="24.9" customHeight="1" thickBot="1" x14ac:dyDescent="0.3">
      <c r="A32" s="190" t="s">
        <v>235</v>
      </c>
      <c r="B32" s="191" t="s">
        <v>457</v>
      </c>
    </row>
    <row r="33" spans="1:3" ht="24.9" customHeight="1" thickBot="1" x14ac:dyDescent="0.3">
      <c r="A33" s="190" t="s">
        <v>28</v>
      </c>
      <c r="B33" s="191" t="s">
        <v>458</v>
      </c>
    </row>
    <row r="34" spans="1:3" ht="24.9" customHeight="1" thickBot="1" x14ac:dyDescent="0.3">
      <c r="A34" s="191" t="s">
        <v>459</v>
      </c>
      <c r="B34" s="191" t="s">
        <v>460</v>
      </c>
    </row>
    <row r="35" spans="1:3" ht="39.75" customHeight="1" thickBot="1" x14ac:dyDescent="0.3">
      <c r="A35" s="189" t="s">
        <v>360</v>
      </c>
      <c r="B35" s="189" t="s">
        <v>361</v>
      </c>
      <c r="C35" s="45" t="s">
        <v>21</v>
      </c>
    </row>
    <row r="36" spans="1:3" x14ac:dyDescent="0.25">
      <c r="B36" s="28"/>
    </row>
    <row r="37" spans="1:3" x14ac:dyDescent="0.25">
      <c r="A37" s="5" t="s">
        <v>29</v>
      </c>
      <c r="B37" s="6"/>
    </row>
    <row r="38" spans="1:3" ht="13.8" thickBot="1" x14ac:dyDescent="0.3">
      <c r="A38" s="7"/>
      <c r="B38" s="8"/>
    </row>
    <row r="39" spans="1:3" ht="29.1" customHeight="1" thickBot="1" x14ac:dyDescent="0.3">
      <c r="A39" s="16" t="s">
        <v>119</v>
      </c>
      <c r="B39" s="16" t="s">
        <v>308</v>
      </c>
    </row>
    <row r="40" spans="1:3" ht="29.1" customHeight="1" thickBot="1" x14ac:dyDescent="0.3">
      <c r="A40" s="16" t="s">
        <v>30</v>
      </c>
      <c r="B40" s="16" t="s">
        <v>31</v>
      </c>
    </row>
    <row r="41" spans="1:3" ht="29.1" customHeight="1" thickBot="1" x14ac:dyDescent="0.3">
      <c r="A41" s="16" t="s">
        <v>32</v>
      </c>
      <c r="B41" s="16" t="s">
        <v>33</v>
      </c>
    </row>
    <row r="42" spans="1:3" ht="48.6" customHeight="1" thickBot="1" x14ac:dyDescent="0.3">
      <c r="A42" s="16" t="s">
        <v>311</v>
      </c>
      <c r="B42" s="16" t="s">
        <v>312</v>
      </c>
    </row>
    <row r="43" spans="1:3" ht="29.1" customHeight="1" thickBot="1" x14ac:dyDescent="0.3">
      <c r="A43" s="16" t="s">
        <v>34</v>
      </c>
      <c r="B43" s="16" t="s">
        <v>319</v>
      </c>
    </row>
    <row r="44" spans="1:3" ht="44.4" customHeight="1" thickBot="1" x14ac:dyDescent="0.3">
      <c r="A44" s="16" t="s">
        <v>313</v>
      </c>
      <c r="B44" s="16" t="s">
        <v>314</v>
      </c>
    </row>
    <row r="45" spans="1:3" ht="50.4" customHeight="1" thickBot="1" x14ac:dyDescent="0.3">
      <c r="A45" s="16" t="s">
        <v>315</v>
      </c>
      <c r="B45" s="16" t="s">
        <v>316</v>
      </c>
    </row>
    <row r="46" spans="1:3" ht="45" customHeight="1" thickBot="1" x14ac:dyDescent="0.3">
      <c r="A46" s="16" t="s">
        <v>317</v>
      </c>
      <c r="B46" s="16" t="s">
        <v>318</v>
      </c>
    </row>
    <row r="47" spans="1:3" ht="29.1" customHeight="1" thickBot="1" x14ac:dyDescent="0.3">
      <c r="A47" s="1" t="s">
        <v>38</v>
      </c>
      <c r="B47" s="16" t="s">
        <v>39</v>
      </c>
    </row>
    <row r="48" spans="1:3" ht="29.1" customHeight="1" thickBot="1" x14ac:dyDescent="0.3">
      <c r="A48" s="1" t="s">
        <v>40</v>
      </c>
      <c r="B48" s="16" t="s">
        <v>41</v>
      </c>
    </row>
    <row r="50" spans="1:2" x14ac:dyDescent="0.25">
      <c r="A50" s="5" t="s">
        <v>534</v>
      </c>
      <c r="B50" s="6"/>
    </row>
    <row r="51" spans="1:2" ht="13.8" thickBot="1" x14ac:dyDescent="0.3">
      <c r="A51" s="7"/>
      <c r="B51" s="8"/>
    </row>
    <row r="52" spans="1:2" ht="14.4" thickBot="1" x14ac:dyDescent="0.3">
      <c r="A52" s="48" t="s">
        <v>517</v>
      </c>
    </row>
    <row r="53" spans="1:2" ht="15" thickBot="1" x14ac:dyDescent="0.3">
      <c r="A53" s="1" t="s">
        <v>518</v>
      </c>
    </row>
    <row r="54" spans="1:2" ht="13.8" thickBot="1" x14ac:dyDescent="0.3">
      <c r="A54" s="1" t="s">
        <v>519</v>
      </c>
    </row>
    <row r="55" spans="1:2" ht="13.8" thickBot="1" x14ac:dyDescent="0.3">
      <c r="A55" s="1" t="s">
        <v>520</v>
      </c>
    </row>
    <row r="56" spans="1:2" ht="13.8" thickBot="1" x14ac:dyDescent="0.3">
      <c r="A56" s="1" t="s">
        <v>521</v>
      </c>
    </row>
    <row r="57" spans="1:2" ht="27" thickBot="1" x14ac:dyDescent="0.3">
      <c r="A57" s="1" t="s">
        <v>522</v>
      </c>
    </row>
    <row r="58" spans="1:2" ht="27" thickBot="1" x14ac:dyDescent="0.3">
      <c r="A58" s="1" t="s">
        <v>523</v>
      </c>
    </row>
    <row r="59" spans="1:2" ht="13.8" thickBot="1" x14ac:dyDescent="0.3">
      <c r="A59" s="1" t="s">
        <v>524</v>
      </c>
    </row>
    <row r="60" spans="1:2" ht="13.8" thickBot="1" x14ac:dyDescent="0.3">
      <c r="A60" s="1" t="s">
        <v>525</v>
      </c>
    </row>
    <row r="61" spans="1:2" ht="13.8" thickBot="1" x14ac:dyDescent="0.3">
      <c r="A61" s="1" t="s">
        <v>526</v>
      </c>
    </row>
    <row r="62" spans="1:2" ht="27" thickBot="1" x14ac:dyDescent="0.3">
      <c r="A62" s="1" t="s">
        <v>527</v>
      </c>
    </row>
    <row r="63" spans="1:2" ht="27" thickBot="1" x14ac:dyDescent="0.3">
      <c r="A63" s="1" t="s">
        <v>528</v>
      </c>
    </row>
    <row r="64" spans="1:2" ht="27" thickBot="1" x14ac:dyDescent="0.3">
      <c r="A64" s="1" t="s">
        <v>529</v>
      </c>
    </row>
    <row r="65" spans="1:1" ht="13.8" thickBot="1" x14ac:dyDescent="0.3">
      <c r="A65" s="1" t="s">
        <v>530</v>
      </c>
    </row>
  </sheetData>
  <mergeCells count="2">
    <mergeCell ref="A5:B5"/>
    <mergeCell ref="A7:B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6A018-271D-4286-8289-5ECE6A197319}">
  <sheetPr>
    <tabColor theme="9" tint="0.59999389629810485"/>
  </sheetPr>
  <dimension ref="A1:H21"/>
  <sheetViews>
    <sheetView zoomScale="70" zoomScaleNormal="70" workbookViewId="0">
      <selection activeCell="A19" sqref="A19"/>
    </sheetView>
  </sheetViews>
  <sheetFormatPr defaultColWidth="9.109375" defaultRowHeight="14.4" x14ac:dyDescent="0.3"/>
  <cols>
    <col min="1" max="1" width="78.6640625" style="233" bestFit="1" customWidth="1"/>
    <col min="2" max="8" width="13.88671875" style="233" customWidth="1"/>
    <col min="9" max="16384" width="9.109375" style="233"/>
  </cols>
  <sheetData>
    <row r="1" spans="1:8" s="235" customFormat="1" x14ac:dyDescent="0.3">
      <c r="A1" s="234" t="s">
        <v>513</v>
      </c>
    </row>
    <row r="2" spans="1:8" x14ac:dyDescent="0.3">
      <c r="A2" s="162"/>
    </row>
    <row r="3" spans="1:8" ht="15" customHeight="1" x14ac:dyDescent="0.3">
      <c r="A3" s="287" t="s">
        <v>514</v>
      </c>
      <c r="B3" s="288"/>
      <c r="C3" s="288"/>
      <c r="D3" s="288"/>
      <c r="E3" s="288"/>
      <c r="F3" s="288"/>
      <c r="G3" s="288"/>
      <c r="H3" s="288"/>
    </row>
    <row r="4" spans="1:8" x14ac:dyDescent="0.3">
      <c r="A4" s="287"/>
      <c r="B4" s="288"/>
      <c r="C4" s="288"/>
      <c r="D4" s="288"/>
      <c r="E4" s="288"/>
      <c r="F4" s="288"/>
      <c r="G4" s="288"/>
      <c r="H4" s="288"/>
    </row>
    <row r="5" spans="1:8" x14ac:dyDescent="0.3">
      <c r="A5" s="287"/>
      <c r="B5" s="288"/>
      <c r="C5" s="288"/>
      <c r="D5" s="288"/>
      <c r="E5" s="288"/>
      <c r="F5" s="288"/>
      <c r="G5" s="288"/>
      <c r="H5" s="288"/>
    </row>
    <row r="6" spans="1:8" x14ac:dyDescent="0.3">
      <c r="A6" s="287"/>
      <c r="B6" s="288"/>
      <c r="C6" s="288"/>
      <c r="D6" s="288"/>
      <c r="E6" s="288"/>
      <c r="F6" s="288"/>
      <c r="G6" s="288"/>
      <c r="H6" s="288"/>
    </row>
    <row r="7" spans="1:8" x14ac:dyDescent="0.3">
      <c r="A7" s="287"/>
      <c r="B7" s="288"/>
      <c r="C7" s="288"/>
      <c r="D7" s="288"/>
      <c r="E7" s="288"/>
      <c r="F7" s="288"/>
      <c r="G7" s="288"/>
      <c r="H7" s="288"/>
    </row>
    <row r="8" spans="1:8" x14ac:dyDescent="0.3">
      <c r="A8" s="287"/>
      <c r="B8" s="288"/>
      <c r="C8" s="288"/>
      <c r="D8" s="288"/>
      <c r="E8" s="288"/>
      <c r="F8" s="288"/>
      <c r="G8" s="288"/>
      <c r="H8" s="288"/>
    </row>
    <row r="9" spans="1:8" x14ac:dyDescent="0.3">
      <c r="A9" s="287"/>
      <c r="B9" s="288"/>
      <c r="C9" s="288"/>
      <c r="D9" s="288"/>
      <c r="E9" s="288"/>
      <c r="F9" s="288"/>
      <c r="G9" s="288"/>
      <c r="H9" s="288"/>
    </row>
    <row r="10" spans="1:8" x14ac:dyDescent="0.3">
      <c r="A10" s="287"/>
      <c r="B10" s="288"/>
      <c r="C10" s="288"/>
      <c r="D10" s="288"/>
      <c r="E10" s="288"/>
      <c r="F10" s="288"/>
      <c r="G10" s="288"/>
      <c r="H10" s="288"/>
    </row>
    <row r="11" spans="1:8" x14ac:dyDescent="0.3">
      <c r="A11" s="287"/>
      <c r="B11" s="288"/>
      <c r="C11" s="288"/>
      <c r="D11" s="288"/>
      <c r="E11" s="288"/>
      <c r="F11" s="288"/>
      <c r="G11" s="288"/>
      <c r="H11" s="288"/>
    </row>
    <row r="12" spans="1:8" x14ac:dyDescent="0.3">
      <c r="A12" s="287"/>
      <c r="B12" s="288"/>
      <c r="C12" s="288"/>
      <c r="D12" s="288"/>
      <c r="E12" s="288"/>
      <c r="F12" s="288"/>
      <c r="G12" s="288"/>
      <c r="H12" s="288"/>
    </row>
    <row r="13" spans="1:8" x14ac:dyDescent="0.3">
      <c r="A13" s="287"/>
      <c r="B13" s="288"/>
      <c r="C13" s="288"/>
      <c r="D13" s="288"/>
      <c r="E13" s="288"/>
      <c r="F13" s="288"/>
      <c r="G13" s="288"/>
      <c r="H13" s="288"/>
    </row>
    <row r="14" spans="1:8" x14ac:dyDescent="0.3">
      <c r="A14" s="236"/>
      <c r="B14" s="237"/>
      <c r="C14" s="237"/>
      <c r="D14" s="237"/>
      <c r="E14" s="237"/>
      <c r="F14" s="237"/>
      <c r="G14" s="237"/>
      <c r="H14" s="237"/>
    </row>
    <row r="15" spans="1:8" x14ac:dyDescent="0.3">
      <c r="A15" s="238" t="s">
        <v>515</v>
      </c>
      <c r="B15" s="239"/>
      <c r="C15" s="239"/>
      <c r="D15" s="239"/>
      <c r="E15" s="239"/>
      <c r="F15" s="239"/>
      <c r="G15" s="239"/>
      <c r="H15" s="240"/>
    </row>
    <row r="16" spans="1:8" x14ac:dyDescent="0.3">
      <c r="A16" s="241"/>
      <c r="B16" s="242"/>
      <c r="C16" s="242"/>
      <c r="D16" s="242"/>
      <c r="E16" s="242"/>
      <c r="F16" s="242"/>
      <c r="G16" s="242"/>
      <c r="H16" s="243"/>
    </row>
    <row r="17" spans="1:8" s="192" customFormat="1" x14ac:dyDescent="0.3">
      <c r="A17" s="241"/>
      <c r="B17" s="242"/>
      <c r="C17" s="242"/>
      <c r="D17" s="242"/>
      <c r="E17" s="242"/>
      <c r="F17" s="242"/>
      <c r="G17" s="242"/>
      <c r="H17" s="243"/>
    </row>
    <row r="18" spans="1:8" x14ac:dyDescent="0.3">
      <c r="A18" s="244"/>
      <c r="B18" s="245"/>
      <c r="C18" s="245"/>
      <c r="D18" s="245"/>
      <c r="E18" s="245"/>
      <c r="F18" s="245"/>
      <c r="G18" s="245"/>
      <c r="H18" s="246"/>
    </row>
    <row r="19" spans="1:8" x14ac:dyDescent="0.3">
      <c r="A19" s="162"/>
    </row>
    <row r="20" spans="1:8" x14ac:dyDescent="0.3">
      <c r="A20" s="162"/>
    </row>
    <row r="21" spans="1:8" x14ac:dyDescent="0.3">
      <c r="A21" s="247"/>
    </row>
  </sheetData>
  <mergeCells count="1">
    <mergeCell ref="A3:H1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4" tint="-0.249977111117893"/>
  </sheetPr>
  <dimension ref="A1:C41"/>
  <sheetViews>
    <sheetView zoomScaleNormal="100" workbookViewId="0">
      <selection activeCell="A5" sqref="A5"/>
    </sheetView>
  </sheetViews>
  <sheetFormatPr defaultColWidth="9.109375" defaultRowHeight="13.2" x14ac:dyDescent="0.25"/>
  <cols>
    <col min="1" max="1" width="30.109375" style="10" customWidth="1"/>
    <col min="2" max="2" width="100.5546875" style="10" bestFit="1" customWidth="1"/>
    <col min="3" max="16384" width="9.109375" style="10"/>
  </cols>
  <sheetData>
    <row r="1" spans="1:2" x14ac:dyDescent="0.25">
      <c r="A1" s="5" t="s">
        <v>466</v>
      </c>
      <c r="B1" s="5"/>
    </row>
    <row r="3" spans="1:2" x14ac:dyDescent="0.25">
      <c r="A3" s="5" t="s">
        <v>0</v>
      </c>
      <c r="B3" s="5"/>
    </row>
    <row r="4" spans="1:2" ht="388.5" customHeight="1" x14ac:dyDescent="0.25">
      <c r="A4" s="289" t="s">
        <v>505</v>
      </c>
      <c r="B4" s="289"/>
    </row>
    <row r="5" spans="1:2" x14ac:dyDescent="0.25">
      <c r="B5" s="8"/>
    </row>
    <row r="6" spans="1:2" ht="40.5" customHeight="1" x14ac:dyDescent="0.25">
      <c r="A6" s="290" t="s">
        <v>1</v>
      </c>
      <c r="B6" s="290"/>
    </row>
    <row r="7" spans="1:2" x14ac:dyDescent="0.25">
      <c r="A7" s="8"/>
      <c r="B7" s="8"/>
    </row>
    <row r="8" spans="1:2" x14ac:dyDescent="0.25">
      <c r="A8" s="5" t="s">
        <v>2</v>
      </c>
      <c r="B8" s="6"/>
    </row>
    <row r="9" spans="1:2" x14ac:dyDescent="0.25">
      <c r="A9" s="7"/>
      <c r="B9" s="8"/>
    </row>
    <row r="10" spans="1:2" x14ac:dyDescent="0.25">
      <c r="A10" s="9" t="s">
        <v>3</v>
      </c>
      <c r="B10" s="9"/>
    </row>
    <row r="11" spans="1:2" ht="13.8" thickBot="1" x14ac:dyDescent="0.3">
      <c r="A11" s="9"/>
      <c r="B11" s="9"/>
    </row>
    <row r="12" spans="1:2" ht="13.8" thickBot="1" x14ac:dyDescent="0.3">
      <c r="A12" s="12" t="s">
        <v>4</v>
      </c>
      <c r="B12" s="9"/>
    </row>
    <row r="13" spans="1:2" ht="13.8" thickBot="1" x14ac:dyDescent="0.3">
      <c r="A13" s="14" t="s">
        <v>5</v>
      </c>
      <c r="B13" s="9"/>
    </row>
    <row r="14" spans="1:2" ht="13.8" thickBot="1" x14ac:dyDescent="0.3">
      <c r="A14" s="18" t="s">
        <v>6</v>
      </c>
      <c r="B14" s="9"/>
    </row>
    <row r="15" spans="1:2" ht="13.8" thickBot="1" x14ac:dyDescent="0.3">
      <c r="A15" s="22" t="s">
        <v>7</v>
      </c>
      <c r="B15" s="9"/>
    </row>
    <row r="16" spans="1:2" ht="13.8" thickBot="1" x14ac:dyDescent="0.3">
      <c r="A16" s="24" t="s">
        <v>8</v>
      </c>
      <c r="B16" s="9"/>
    </row>
    <row r="17" spans="1:3" s="54" customFormat="1" ht="14.4" thickBot="1" x14ac:dyDescent="0.3">
      <c r="A17" s="164" t="s">
        <v>358</v>
      </c>
      <c r="B17" s="165"/>
    </row>
    <row r="18" spans="1:3" x14ac:dyDescent="0.25">
      <c r="A18" s="9"/>
      <c r="B18" s="9"/>
    </row>
    <row r="19" spans="1:3" x14ac:dyDescent="0.25">
      <c r="A19" s="5" t="s">
        <v>9</v>
      </c>
      <c r="B19" s="6"/>
    </row>
    <row r="20" spans="1:3" x14ac:dyDescent="0.25">
      <c r="A20" s="7"/>
      <c r="B20" s="8"/>
    </row>
    <row r="21" spans="1:3" ht="13.8" thickBot="1" x14ac:dyDescent="0.3">
      <c r="A21" s="8" t="s">
        <v>481</v>
      </c>
      <c r="B21" s="8"/>
    </row>
    <row r="22" spans="1:3" ht="24.9" customHeight="1" thickBot="1" x14ac:dyDescent="0.3">
      <c r="A22" s="91" t="s">
        <v>482</v>
      </c>
      <c r="B22" s="132" t="s">
        <v>365</v>
      </c>
    </row>
    <row r="23" spans="1:3" ht="24.9" customHeight="1" thickBot="1" x14ac:dyDescent="0.3">
      <c r="A23" s="91" t="s">
        <v>483</v>
      </c>
      <c r="B23" s="46" t="s">
        <v>20</v>
      </c>
      <c r="C23" s="45" t="s">
        <v>21</v>
      </c>
    </row>
    <row r="24" spans="1:3" ht="24.9" customHeight="1" thickBot="1" x14ac:dyDescent="0.3">
      <c r="A24" s="91" t="s">
        <v>484</v>
      </c>
      <c r="B24" s="132" t="s">
        <v>23</v>
      </c>
      <c r="C24" s="45"/>
    </row>
    <row r="25" spans="1:3" ht="24.9" customHeight="1" thickBot="1" x14ac:dyDescent="0.3">
      <c r="A25" s="91" t="s">
        <v>485</v>
      </c>
      <c r="B25" s="132" t="s">
        <v>27</v>
      </c>
      <c r="C25" s="45"/>
    </row>
    <row r="26" spans="1:3" x14ac:dyDescent="0.25">
      <c r="B26" s="28"/>
    </row>
    <row r="27" spans="1:3" x14ac:dyDescent="0.25">
      <c r="A27" s="5" t="s">
        <v>29</v>
      </c>
      <c r="B27" s="6"/>
    </row>
    <row r="28" spans="1:3" ht="13.8" thickBot="1" x14ac:dyDescent="0.3">
      <c r="A28" s="167"/>
      <c r="B28" s="168"/>
    </row>
    <row r="29" spans="1:3" ht="16.2" thickBot="1" x14ac:dyDescent="0.3">
      <c r="A29" s="167" t="s">
        <v>366</v>
      </c>
      <c r="B29" s="168" t="s">
        <v>367</v>
      </c>
    </row>
    <row r="30" spans="1:3" ht="105" customHeight="1" thickBot="1" x14ac:dyDescent="0.3">
      <c r="A30" s="167" t="s">
        <v>368</v>
      </c>
      <c r="B30" s="169" t="s">
        <v>369</v>
      </c>
    </row>
    <row r="31" spans="1:3" ht="66" customHeight="1" thickBot="1" x14ac:dyDescent="0.3">
      <c r="A31" s="167" t="s">
        <v>370</v>
      </c>
      <c r="B31" s="170" t="s">
        <v>371</v>
      </c>
    </row>
    <row r="32" spans="1:3" ht="81.75" customHeight="1" thickBot="1" x14ac:dyDescent="0.3">
      <c r="A32" s="167" t="s">
        <v>372</v>
      </c>
      <c r="B32" s="168" t="s">
        <v>373</v>
      </c>
    </row>
    <row r="33" spans="1:2" ht="64.5" customHeight="1" thickBot="1" x14ac:dyDescent="0.3">
      <c r="A33" s="167" t="s">
        <v>374</v>
      </c>
      <c r="B33" s="168" t="s">
        <v>375</v>
      </c>
    </row>
    <row r="34" spans="1:2" ht="102" customHeight="1" thickBot="1" x14ac:dyDescent="0.3">
      <c r="A34" s="167" t="s">
        <v>376</v>
      </c>
      <c r="B34" s="168" t="s">
        <v>377</v>
      </c>
    </row>
    <row r="35" spans="1:2" ht="64.5" customHeight="1" thickBot="1" x14ac:dyDescent="0.3">
      <c r="A35" s="167" t="s">
        <v>378</v>
      </c>
      <c r="B35" s="168" t="s">
        <v>379</v>
      </c>
    </row>
    <row r="36" spans="1:2" ht="100.5" customHeight="1" thickBot="1" x14ac:dyDescent="0.3">
      <c r="A36" s="167" t="s">
        <v>380</v>
      </c>
      <c r="B36" s="168" t="s">
        <v>381</v>
      </c>
    </row>
    <row r="37" spans="1:2" ht="64.5" customHeight="1" thickBot="1" x14ac:dyDescent="0.3">
      <c r="A37" s="167" t="s">
        <v>382</v>
      </c>
      <c r="B37" s="168" t="s">
        <v>383</v>
      </c>
    </row>
    <row r="38" spans="1:2" ht="42.6" customHeight="1" thickBot="1" x14ac:dyDescent="0.3">
      <c r="A38" s="167" t="s">
        <v>384</v>
      </c>
      <c r="B38" s="168" t="s">
        <v>385</v>
      </c>
    </row>
    <row r="39" spans="1:2" ht="42.6" customHeight="1" thickBot="1" x14ac:dyDescent="0.3">
      <c r="A39" s="167" t="s">
        <v>386</v>
      </c>
      <c r="B39" s="168" t="s">
        <v>387</v>
      </c>
    </row>
    <row r="40" spans="1:2" ht="42.6" customHeight="1" x14ac:dyDescent="0.25"/>
    <row r="41" spans="1:2" ht="42.6" customHeight="1" x14ac:dyDescent="0.25"/>
  </sheetData>
  <mergeCells count="2">
    <mergeCell ref="A4:B4"/>
    <mergeCell ref="A6:B6"/>
  </mergeCells>
  <pageMargins left="0.7" right="0.7" top="0.75" bottom="0.75" header="0.3" footer="0.3"/>
  <pageSetup paperSize="9"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4" tint="-0.249977111117893"/>
  </sheetPr>
  <dimension ref="A1:AI35"/>
  <sheetViews>
    <sheetView topLeftCell="A16" zoomScaleNormal="100" workbookViewId="0">
      <selection activeCell="Q33" sqref="Q33"/>
    </sheetView>
  </sheetViews>
  <sheetFormatPr defaultColWidth="9.109375" defaultRowHeight="13.2" x14ac:dyDescent="0.3"/>
  <cols>
    <col min="1" max="1" width="22.109375" style="33" customWidth="1"/>
    <col min="2" max="2" width="13.5546875" style="33" customWidth="1"/>
    <col min="3" max="3" width="48.5546875" style="33" customWidth="1"/>
    <col min="4" max="4" width="13.88671875" style="33" bestFit="1" customWidth="1"/>
    <col min="5" max="15" width="8.6640625" style="33" customWidth="1"/>
    <col min="16" max="16" width="27.6640625" style="33" customWidth="1"/>
    <col min="17" max="17" width="8.5546875" style="33" customWidth="1"/>
    <col min="18" max="27" width="11.33203125" style="33" customWidth="1"/>
    <col min="28" max="28" width="8.5546875" style="33" customWidth="1"/>
    <col min="29" max="35" width="12.5546875" style="33" customWidth="1"/>
    <col min="36" max="37" width="8.5546875" style="33" customWidth="1"/>
    <col min="38" max="16384" width="9.109375" style="33"/>
  </cols>
  <sheetData>
    <row r="1" spans="1:35" ht="13.8" x14ac:dyDescent="0.3">
      <c r="A1" s="197" t="s">
        <v>13</v>
      </c>
      <c r="B1" s="32"/>
    </row>
    <row r="2" spans="1:35" x14ac:dyDescent="0.25">
      <c r="A2" s="47" t="s">
        <v>471</v>
      </c>
    </row>
    <row r="3" spans="1:35" x14ac:dyDescent="0.25">
      <c r="A3" s="47" t="s">
        <v>472</v>
      </c>
    </row>
    <row r="4" spans="1:35" ht="14.4" x14ac:dyDescent="0.3">
      <c r="C4"/>
    </row>
    <row r="5" spans="1:35" ht="14.4" x14ac:dyDescent="0.3">
      <c r="A5" s="193" t="s">
        <v>88</v>
      </c>
      <c r="B5" s="193" t="s">
        <v>89</v>
      </c>
    </row>
    <row r="6" spans="1:35" ht="15.6" x14ac:dyDescent="0.35">
      <c r="A6" s="198" t="s">
        <v>473</v>
      </c>
      <c r="B6" s="199">
        <f t="shared" ref="B6:B13" si="0">SUMIF($A$22:$A$35,$A6,$AB$22:$AB$35)</f>
        <v>0</v>
      </c>
    </row>
    <row r="7" spans="1:35" ht="15.6" x14ac:dyDescent="0.35">
      <c r="A7" s="198" t="s">
        <v>474</v>
      </c>
      <c r="B7" s="199">
        <f t="shared" si="0"/>
        <v>0</v>
      </c>
    </row>
    <row r="8" spans="1:35" ht="15.6" x14ac:dyDescent="0.35">
      <c r="A8" s="195" t="s">
        <v>475</v>
      </c>
      <c r="B8" s="200">
        <f t="shared" si="0"/>
        <v>0</v>
      </c>
    </row>
    <row r="9" spans="1:35" ht="15.6" x14ac:dyDescent="0.35">
      <c r="A9" s="195" t="s">
        <v>476</v>
      </c>
      <c r="B9" s="200">
        <f t="shared" si="0"/>
        <v>0</v>
      </c>
      <c r="F9" s="35"/>
    </row>
    <row r="10" spans="1:35" ht="15.6" x14ac:dyDescent="0.35">
      <c r="A10" s="195" t="s">
        <v>477</v>
      </c>
      <c r="B10" s="200">
        <f t="shared" si="0"/>
        <v>0</v>
      </c>
    </row>
    <row r="11" spans="1:35" ht="15.6" x14ac:dyDescent="0.35">
      <c r="A11" s="195" t="s">
        <v>478</v>
      </c>
      <c r="B11" s="200">
        <f t="shared" si="0"/>
        <v>0</v>
      </c>
    </row>
    <row r="12" spans="1:35" ht="15.6" x14ac:dyDescent="0.35">
      <c r="A12" s="195" t="s">
        <v>479</v>
      </c>
      <c r="B12" s="200">
        <f t="shared" si="0"/>
        <v>0</v>
      </c>
    </row>
    <row r="13" spans="1:35" ht="15.6" x14ac:dyDescent="0.35">
      <c r="A13" s="195" t="s">
        <v>480</v>
      </c>
      <c r="B13" s="200">
        <f t="shared" si="0"/>
        <v>0</v>
      </c>
    </row>
    <row r="14" spans="1:35" ht="14.4" x14ac:dyDescent="0.3">
      <c r="A14" s="194" t="s">
        <v>91</v>
      </c>
      <c r="B14" s="201">
        <f>SUM(B6:B7)-SUM(B8:B13)</f>
        <v>0</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5" ht="15" thickBot="1" x14ac:dyDescent="0.35">
      <c r="A15"/>
      <c r="B15"/>
    </row>
    <row r="16" spans="1:35" s="44" customFormat="1" ht="34.35" customHeight="1" x14ac:dyDescent="0.3">
      <c r="A16" s="262" t="s">
        <v>92</v>
      </c>
      <c r="B16" s="263"/>
      <c r="C16" s="263"/>
      <c r="D16" s="263"/>
      <c r="E16" s="263"/>
      <c r="F16" s="263"/>
      <c r="G16" s="263"/>
      <c r="H16" s="263"/>
      <c r="I16" s="263"/>
      <c r="J16" s="263"/>
      <c r="K16" s="263"/>
      <c r="L16" s="263"/>
      <c r="M16" s="263"/>
      <c r="N16" s="263"/>
      <c r="O16" s="263"/>
      <c r="P16" s="264"/>
      <c r="Q16" s="268" t="s">
        <v>93</v>
      </c>
      <c r="R16" s="269"/>
      <c r="S16" s="269"/>
      <c r="T16" s="269"/>
      <c r="U16" s="269"/>
      <c r="V16" s="269"/>
      <c r="W16" s="269"/>
      <c r="X16" s="269"/>
      <c r="Y16" s="269"/>
      <c r="Z16" s="269"/>
      <c r="AA16" s="269"/>
      <c r="AB16" s="291"/>
      <c r="AC16" s="253" t="s">
        <v>94</v>
      </c>
      <c r="AD16" s="254"/>
      <c r="AE16" s="254"/>
      <c r="AF16" s="254"/>
      <c r="AG16" s="254"/>
      <c r="AH16" s="254"/>
      <c r="AI16" s="254"/>
    </row>
    <row r="17" spans="1:35" s="44" customFormat="1" ht="26.25" customHeight="1" thickBot="1" x14ac:dyDescent="0.35">
      <c r="A17" s="265"/>
      <c r="B17" s="266"/>
      <c r="C17" s="266"/>
      <c r="D17" s="266"/>
      <c r="E17" s="266"/>
      <c r="F17" s="266"/>
      <c r="G17" s="266"/>
      <c r="H17" s="266"/>
      <c r="I17" s="266"/>
      <c r="J17" s="266"/>
      <c r="K17" s="266"/>
      <c r="L17" s="266"/>
      <c r="M17" s="266"/>
      <c r="N17" s="266"/>
      <c r="O17" s="266"/>
      <c r="P17" s="267"/>
      <c r="Q17" s="265"/>
      <c r="R17" s="266"/>
      <c r="S17" s="266"/>
      <c r="T17" s="266"/>
      <c r="U17" s="266"/>
      <c r="V17" s="266"/>
      <c r="W17" s="266"/>
      <c r="X17" s="266"/>
      <c r="Y17" s="266"/>
      <c r="Z17" s="266"/>
      <c r="AA17" s="266"/>
      <c r="AB17" s="267"/>
      <c r="AC17" s="292" t="s">
        <v>95</v>
      </c>
      <c r="AD17" s="293"/>
      <c r="AE17" s="293"/>
      <c r="AF17" s="293"/>
      <c r="AG17" s="293"/>
      <c r="AH17" s="293"/>
      <c r="AI17" s="293"/>
    </row>
    <row r="18" spans="1:35" s="44" customFormat="1" ht="26.25" customHeight="1" thickBot="1" x14ac:dyDescent="0.35">
      <c r="A18" s="171" t="s">
        <v>96</v>
      </c>
      <c r="B18" s="171" t="s">
        <v>97</v>
      </c>
      <c r="C18" s="138" t="s">
        <v>65</v>
      </c>
      <c r="D18" s="138" t="s">
        <v>137</v>
      </c>
      <c r="E18" s="138" t="s">
        <v>99</v>
      </c>
      <c r="F18" s="138" t="s">
        <v>100</v>
      </c>
      <c r="G18" s="138" t="s">
        <v>101</v>
      </c>
      <c r="H18" s="138" t="s">
        <v>102</v>
      </c>
      <c r="I18" s="138" t="s">
        <v>103</v>
      </c>
      <c r="J18" s="138" t="s">
        <v>104</v>
      </c>
      <c r="K18" s="138" t="s">
        <v>105</v>
      </c>
      <c r="L18" s="138" t="s">
        <v>106</v>
      </c>
      <c r="M18" s="138" t="s">
        <v>107</v>
      </c>
      <c r="N18" s="138" t="s">
        <v>108</v>
      </c>
      <c r="O18" s="138" t="s">
        <v>343</v>
      </c>
      <c r="P18" s="138" t="s">
        <v>109</v>
      </c>
      <c r="Q18" s="138" t="s">
        <v>388</v>
      </c>
      <c r="R18" s="12" t="s">
        <v>389</v>
      </c>
      <c r="S18" s="12" t="s">
        <v>390</v>
      </c>
      <c r="T18" s="12" t="s">
        <v>391</v>
      </c>
      <c r="U18" s="12" t="s">
        <v>392</v>
      </c>
      <c r="V18" s="12" t="s">
        <v>393</v>
      </c>
      <c r="W18" s="12" t="s">
        <v>394</v>
      </c>
      <c r="X18" s="12" t="s">
        <v>395</v>
      </c>
      <c r="Y18" s="12" t="s">
        <v>396</v>
      </c>
      <c r="Z18" s="12" t="s">
        <v>397</v>
      </c>
      <c r="AA18" s="12" t="s">
        <v>398</v>
      </c>
      <c r="AB18" s="12" t="s">
        <v>399</v>
      </c>
      <c r="AC18" s="138" t="s">
        <v>112</v>
      </c>
      <c r="AD18" s="138" t="s">
        <v>113</v>
      </c>
      <c r="AE18" s="138" t="s">
        <v>114</v>
      </c>
      <c r="AF18" s="138" t="s">
        <v>115</v>
      </c>
      <c r="AG18" s="138" t="s">
        <v>116</v>
      </c>
      <c r="AH18" s="138" t="s">
        <v>117</v>
      </c>
      <c r="AI18" s="138" t="s">
        <v>118</v>
      </c>
    </row>
    <row r="19" spans="1:35" s="44" customFormat="1" ht="17.399999999999999" customHeight="1" thickBot="1" x14ac:dyDescent="0.35">
      <c r="A19" s="141" t="s">
        <v>400</v>
      </c>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3"/>
      <c r="AE19" s="143"/>
      <c r="AF19" s="143"/>
      <c r="AG19" s="143"/>
      <c r="AH19" s="142"/>
      <c r="AI19" s="142"/>
    </row>
    <row r="20" spans="1:35" s="44" customFormat="1" ht="26.25" customHeight="1" thickBot="1" x14ac:dyDescent="0.35">
      <c r="A20" s="144" t="s">
        <v>401</v>
      </c>
      <c r="B20" s="172"/>
      <c r="C20" s="172"/>
      <c r="D20" s="172"/>
      <c r="E20" s="172"/>
      <c r="F20" s="172"/>
      <c r="G20" s="172"/>
      <c r="H20" s="172"/>
      <c r="I20" s="172"/>
      <c r="J20" s="172"/>
      <c r="K20" s="172"/>
      <c r="L20" s="172"/>
      <c r="M20" s="172"/>
      <c r="N20" s="172"/>
      <c r="O20" s="172"/>
      <c r="P20" s="172"/>
      <c r="Q20" s="202"/>
      <c r="R20" s="203">
        <f>SUM(R22:R23)-SUM(R24:R26,R33:R35)</f>
        <v>0</v>
      </c>
      <c r="S20" s="203">
        <f t="shared" ref="S20:Z20" si="1">SUM(S22:S23)-SUM(S24:S26,S33:S35)</f>
        <v>0</v>
      </c>
      <c r="T20" s="203">
        <f t="shared" si="1"/>
        <v>0</v>
      </c>
      <c r="U20" s="203">
        <f t="shared" si="1"/>
        <v>0</v>
      </c>
      <c r="V20" s="203">
        <f t="shared" si="1"/>
        <v>0</v>
      </c>
      <c r="W20" s="203">
        <f t="shared" si="1"/>
        <v>0</v>
      </c>
      <c r="X20" s="203">
        <f t="shared" si="1"/>
        <v>0</v>
      </c>
      <c r="Y20" s="203">
        <f t="shared" si="1"/>
        <v>0</v>
      </c>
      <c r="Z20" s="203">
        <f t="shared" si="1"/>
        <v>0</v>
      </c>
      <c r="AA20" s="203">
        <f>SUM(AA22:AA23)-SUM(AA24:AA26,AA33:AA35)</f>
        <v>0</v>
      </c>
      <c r="AB20" s="203">
        <f>SUM(AB22:AB23)-SUM(AB24:AB26,AB33:AB35)</f>
        <v>0</v>
      </c>
      <c r="AC20" s="147"/>
      <c r="AD20" s="147"/>
      <c r="AE20" s="147"/>
      <c r="AF20" s="146"/>
      <c r="AG20" s="147"/>
      <c r="AH20" s="147"/>
      <c r="AI20" s="147"/>
    </row>
    <row r="21" spans="1:35" s="44" customFormat="1" ht="19.5" customHeight="1" thickBot="1" x14ac:dyDescent="0.35">
      <c r="A21" s="141" t="s">
        <v>17</v>
      </c>
      <c r="B21" s="142"/>
      <c r="C21" s="142"/>
      <c r="D21" s="142"/>
      <c r="E21" s="142"/>
      <c r="F21" s="142"/>
      <c r="G21" s="142"/>
      <c r="H21" s="142"/>
      <c r="I21" s="142"/>
      <c r="J21" s="142"/>
      <c r="K21" s="142"/>
      <c r="L21" s="142"/>
      <c r="M21" s="142"/>
      <c r="N21" s="142"/>
      <c r="O21" s="142"/>
      <c r="P21" s="142"/>
      <c r="Q21" s="204"/>
      <c r="R21" s="205"/>
      <c r="S21" s="205"/>
      <c r="T21" s="205"/>
      <c r="U21" s="205"/>
      <c r="V21" s="205"/>
      <c r="W21" s="205"/>
      <c r="X21" s="205"/>
      <c r="Y21" s="205"/>
      <c r="Z21" s="205"/>
      <c r="AA21" s="205"/>
      <c r="AB21" s="205"/>
      <c r="AC21" s="142"/>
      <c r="AD21" s="143"/>
      <c r="AE21" s="143"/>
      <c r="AF21" s="143"/>
      <c r="AG21" s="143"/>
      <c r="AH21" s="142"/>
      <c r="AI21" s="142"/>
    </row>
    <row r="22" spans="1:35" ht="100.5" customHeight="1" thickBot="1" x14ac:dyDescent="0.35">
      <c r="A22" s="173" t="s">
        <v>402</v>
      </c>
      <c r="B22" s="174" t="s">
        <v>403</v>
      </c>
      <c r="C22" s="175" t="s">
        <v>404</v>
      </c>
      <c r="D22" s="174" t="s">
        <v>405</v>
      </c>
      <c r="E22" s="206"/>
      <c r="F22" s="206"/>
      <c r="G22" s="206"/>
      <c r="H22" s="206"/>
      <c r="I22" s="206"/>
      <c r="J22" s="206"/>
      <c r="K22" s="206"/>
      <c r="L22" s="206"/>
      <c r="M22" s="206"/>
      <c r="N22" s="206"/>
      <c r="O22" s="207">
        <f>SUM(E22:N22)</f>
        <v>0</v>
      </c>
      <c r="P22" s="176"/>
      <c r="Q22" s="208"/>
      <c r="R22" s="207">
        <f t="shared" ref="R22:AA26" si="2">E22</f>
        <v>0</v>
      </c>
      <c r="S22" s="207">
        <f t="shared" si="2"/>
        <v>0</v>
      </c>
      <c r="T22" s="207">
        <f t="shared" si="2"/>
        <v>0</v>
      </c>
      <c r="U22" s="207">
        <f t="shared" si="2"/>
        <v>0</v>
      </c>
      <c r="V22" s="207">
        <f t="shared" si="2"/>
        <v>0</v>
      </c>
      <c r="W22" s="207">
        <f t="shared" si="2"/>
        <v>0</v>
      </c>
      <c r="X22" s="207">
        <f t="shared" si="2"/>
        <v>0</v>
      </c>
      <c r="Y22" s="207">
        <f t="shared" si="2"/>
        <v>0</v>
      </c>
      <c r="Z22" s="207">
        <f t="shared" si="2"/>
        <v>0</v>
      </c>
      <c r="AA22" s="207">
        <f t="shared" si="2"/>
        <v>0</v>
      </c>
      <c r="AB22" s="207">
        <f>SUM(R22:AA22)</f>
        <v>0</v>
      </c>
      <c r="AC22" s="176"/>
      <c r="AD22" s="36"/>
      <c r="AE22" s="38"/>
      <c r="AF22" s="38"/>
      <c r="AG22" s="38"/>
      <c r="AH22" s="176"/>
      <c r="AI22" s="36"/>
    </row>
    <row r="23" spans="1:35" ht="66" customHeight="1" thickBot="1" x14ac:dyDescent="0.35">
      <c r="A23" s="173" t="s">
        <v>406</v>
      </c>
      <c r="B23" s="174" t="s">
        <v>407</v>
      </c>
      <c r="C23" s="175" t="s">
        <v>408</v>
      </c>
      <c r="D23" s="17" t="s">
        <v>405</v>
      </c>
      <c r="E23" s="206"/>
      <c r="F23" s="206"/>
      <c r="G23" s="206"/>
      <c r="H23" s="206"/>
      <c r="I23" s="206"/>
      <c r="J23" s="206"/>
      <c r="K23" s="206"/>
      <c r="L23" s="206"/>
      <c r="M23" s="206"/>
      <c r="N23" s="206"/>
      <c r="O23" s="207">
        <f>SUM(E23:N23)</f>
        <v>0</v>
      </c>
      <c r="P23" s="176" t="s">
        <v>409</v>
      </c>
      <c r="Q23" s="208"/>
      <c r="R23" s="207">
        <f t="shared" si="2"/>
        <v>0</v>
      </c>
      <c r="S23" s="207">
        <f t="shared" si="2"/>
        <v>0</v>
      </c>
      <c r="T23" s="207">
        <f t="shared" si="2"/>
        <v>0</v>
      </c>
      <c r="U23" s="207">
        <f t="shared" si="2"/>
        <v>0</v>
      </c>
      <c r="V23" s="207">
        <f t="shared" si="2"/>
        <v>0</v>
      </c>
      <c r="W23" s="207">
        <f t="shared" si="2"/>
        <v>0</v>
      </c>
      <c r="X23" s="207">
        <f t="shared" si="2"/>
        <v>0</v>
      </c>
      <c r="Y23" s="207">
        <f t="shared" si="2"/>
        <v>0</v>
      </c>
      <c r="Z23" s="207">
        <f t="shared" si="2"/>
        <v>0</v>
      </c>
      <c r="AA23" s="207">
        <f t="shared" si="2"/>
        <v>0</v>
      </c>
      <c r="AB23" s="207">
        <f>SUM(R23:AA23)</f>
        <v>0</v>
      </c>
      <c r="AC23" s="176"/>
      <c r="AD23" s="36"/>
      <c r="AE23" s="38"/>
      <c r="AF23" s="38"/>
      <c r="AG23" s="38"/>
      <c r="AH23" s="176"/>
      <c r="AI23" s="36"/>
    </row>
    <row r="24" spans="1:35" ht="30.9" customHeight="1" thickBot="1" x14ac:dyDescent="0.35">
      <c r="A24" s="173" t="s">
        <v>410</v>
      </c>
      <c r="B24" s="17" t="s">
        <v>411</v>
      </c>
      <c r="C24" s="16" t="s">
        <v>412</v>
      </c>
      <c r="D24" s="17" t="s">
        <v>405</v>
      </c>
      <c r="E24" s="209"/>
      <c r="F24" s="209"/>
      <c r="G24" s="209"/>
      <c r="H24" s="209"/>
      <c r="I24" s="209"/>
      <c r="J24" s="209"/>
      <c r="K24" s="209"/>
      <c r="L24" s="209"/>
      <c r="M24" s="209"/>
      <c r="N24" s="209"/>
      <c r="O24" s="184">
        <f t="shared" ref="O24:O35" si="3">SUM(E24:N24)</f>
        <v>0</v>
      </c>
      <c r="P24" s="38"/>
      <c r="Q24" s="210"/>
      <c r="R24" s="184">
        <f t="shared" si="2"/>
        <v>0</v>
      </c>
      <c r="S24" s="184">
        <f t="shared" si="2"/>
        <v>0</v>
      </c>
      <c r="T24" s="184">
        <f t="shared" si="2"/>
        <v>0</v>
      </c>
      <c r="U24" s="184">
        <f t="shared" si="2"/>
        <v>0</v>
      </c>
      <c r="V24" s="184">
        <f t="shared" si="2"/>
        <v>0</v>
      </c>
      <c r="W24" s="184">
        <f t="shared" si="2"/>
        <v>0</v>
      </c>
      <c r="X24" s="184">
        <f t="shared" si="2"/>
        <v>0</v>
      </c>
      <c r="Y24" s="184">
        <f t="shared" si="2"/>
        <v>0</v>
      </c>
      <c r="Z24" s="184">
        <f t="shared" si="2"/>
        <v>0</v>
      </c>
      <c r="AA24" s="184">
        <f t="shared" si="2"/>
        <v>0</v>
      </c>
      <c r="AB24" s="207">
        <f t="shared" ref="AB24:AB26" si="4">SUM(R24:AA24)</f>
        <v>0</v>
      </c>
      <c r="AC24" s="38"/>
      <c r="AD24" s="36"/>
      <c r="AE24" s="38"/>
      <c r="AF24" s="38"/>
      <c r="AG24" s="38"/>
      <c r="AH24" s="38"/>
      <c r="AI24" s="36"/>
    </row>
    <row r="25" spans="1:35" ht="30.9" customHeight="1" thickBot="1" x14ac:dyDescent="0.35">
      <c r="A25" s="173" t="s">
        <v>413</v>
      </c>
      <c r="B25" s="17" t="s">
        <v>411</v>
      </c>
      <c r="C25" s="16" t="s">
        <v>468</v>
      </c>
      <c r="D25" s="17" t="s">
        <v>405</v>
      </c>
      <c r="E25" s="209"/>
      <c r="F25" s="209"/>
      <c r="G25" s="209"/>
      <c r="H25" s="209"/>
      <c r="I25" s="209"/>
      <c r="J25" s="209"/>
      <c r="K25" s="209"/>
      <c r="L25" s="209"/>
      <c r="M25" s="209"/>
      <c r="N25" s="209"/>
      <c r="O25" s="184">
        <f t="shared" si="3"/>
        <v>0</v>
      </c>
      <c r="P25" s="38"/>
      <c r="Q25" s="210"/>
      <c r="R25" s="184">
        <f t="shared" si="2"/>
        <v>0</v>
      </c>
      <c r="S25" s="184">
        <f t="shared" si="2"/>
        <v>0</v>
      </c>
      <c r="T25" s="184">
        <f t="shared" si="2"/>
        <v>0</v>
      </c>
      <c r="U25" s="184">
        <f t="shared" si="2"/>
        <v>0</v>
      </c>
      <c r="V25" s="184">
        <f t="shared" si="2"/>
        <v>0</v>
      </c>
      <c r="W25" s="184">
        <f t="shared" si="2"/>
        <v>0</v>
      </c>
      <c r="X25" s="184">
        <f t="shared" si="2"/>
        <v>0</v>
      </c>
      <c r="Y25" s="184">
        <f t="shared" si="2"/>
        <v>0</v>
      </c>
      <c r="Z25" s="184">
        <f t="shared" si="2"/>
        <v>0</v>
      </c>
      <c r="AA25" s="184">
        <f t="shared" si="2"/>
        <v>0</v>
      </c>
      <c r="AB25" s="207">
        <f t="shared" si="4"/>
        <v>0</v>
      </c>
      <c r="AC25" s="38"/>
      <c r="AD25" s="36"/>
      <c r="AE25" s="38"/>
      <c r="AF25" s="38"/>
      <c r="AG25" s="38"/>
      <c r="AH25" s="38"/>
      <c r="AI25" s="36"/>
    </row>
    <row r="26" spans="1:35" ht="30.9" customHeight="1" thickBot="1" x14ac:dyDescent="0.35">
      <c r="A26" s="16" t="s">
        <v>414</v>
      </c>
      <c r="B26" s="17" t="s">
        <v>411</v>
      </c>
      <c r="C26" s="16" t="s">
        <v>415</v>
      </c>
      <c r="D26" s="17" t="s">
        <v>405</v>
      </c>
      <c r="E26" s="209"/>
      <c r="F26" s="209"/>
      <c r="G26" s="209"/>
      <c r="H26" s="209"/>
      <c r="I26" s="209"/>
      <c r="J26" s="209"/>
      <c r="K26" s="209"/>
      <c r="L26" s="209"/>
      <c r="M26" s="209"/>
      <c r="N26" s="209"/>
      <c r="O26" s="184">
        <f t="shared" si="3"/>
        <v>0</v>
      </c>
      <c r="P26" s="38"/>
      <c r="Q26" s="210"/>
      <c r="R26" s="184">
        <f t="shared" si="2"/>
        <v>0</v>
      </c>
      <c r="S26" s="184">
        <f t="shared" si="2"/>
        <v>0</v>
      </c>
      <c r="T26" s="184">
        <f t="shared" si="2"/>
        <v>0</v>
      </c>
      <c r="U26" s="184">
        <f t="shared" si="2"/>
        <v>0</v>
      </c>
      <c r="V26" s="184">
        <f t="shared" si="2"/>
        <v>0</v>
      </c>
      <c r="W26" s="184">
        <f t="shared" si="2"/>
        <v>0</v>
      </c>
      <c r="X26" s="184">
        <f t="shared" si="2"/>
        <v>0</v>
      </c>
      <c r="Y26" s="184">
        <f t="shared" si="2"/>
        <v>0</v>
      </c>
      <c r="Z26" s="184">
        <f t="shared" si="2"/>
        <v>0</v>
      </c>
      <c r="AA26" s="184">
        <f t="shared" si="2"/>
        <v>0</v>
      </c>
      <c r="AB26" s="207">
        <f t="shared" si="4"/>
        <v>0</v>
      </c>
      <c r="AC26" s="38"/>
      <c r="AD26" s="36"/>
      <c r="AE26" s="38"/>
      <c r="AF26" s="38"/>
      <c r="AG26" s="38"/>
      <c r="AH26" s="38"/>
      <c r="AI26" s="36"/>
    </row>
    <row r="27" spans="1:35" ht="39" customHeight="1" thickBot="1" x14ac:dyDescent="0.35">
      <c r="A27" s="16" t="s">
        <v>416</v>
      </c>
      <c r="B27" s="17" t="s">
        <v>417</v>
      </c>
      <c r="C27" s="16" t="s">
        <v>418</v>
      </c>
      <c r="D27" s="17" t="s">
        <v>419</v>
      </c>
      <c r="E27" s="209"/>
      <c r="F27" s="209"/>
      <c r="G27" s="209"/>
      <c r="H27" s="209"/>
      <c r="I27" s="209"/>
      <c r="J27" s="209"/>
      <c r="K27" s="209"/>
      <c r="L27" s="209"/>
      <c r="M27" s="209"/>
      <c r="N27" s="209"/>
      <c r="O27" s="184">
        <f t="shared" si="3"/>
        <v>0</v>
      </c>
      <c r="P27" s="38" t="s">
        <v>420</v>
      </c>
      <c r="Q27" s="210"/>
      <c r="R27" s="211"/>
      <c r="S27" s="211"/>
      <c r="T27" s="211"/>
      <c r="U27" s="211"/>
      <c r="V27" s="211"/>
      <c r="W27" s="211"/>
      <c r="X27" s="211"/>
      <c r="Y27" s="211"/>
      <c r="Z27" s="211"/>
      <c r="AA27" s="211"/>
      <c r="AB27" s="211"/>
      <c r="AC27" s="38"/>
      <c r="AD27" s="36"/>
      <c r="AE27" s="38"/>
      <c r="AF27" s="38"/>
      <c r="AG27" s="38"/>
      <c r="AH27" s="38"/>
      <c r="AI27" s="36"/>
    </row>
    <row r="28" spans="1:35" ht="39.75" customHeight="1" thickBot="1" x14ac:dyDescent="0.35">
      <c r="A28" s="173" t="s">
        <v>421</v>
      </c>
      <c r="B28" s="17" t="s">
        <v>422</v>
      </c>
      <c r="C28" s="16" t="s">
        <v>423</v>
      </c>
      <c r="D28" s="17" t="s">
        <v>419</v>
      </c>
      <c r="E28" s="209"/>
      <c r="F28" s="209"/>
      <c r="G28" s="209"/>
      <c r="H28" s="209"/>
      <c r="I28" s="209"/>
      <c r="J28" s="209"/>
      <c r="K28" s="209"/>
      <c r="L28" s="209"/>
      <c r="M28" s="209"/>
      <c r="N28" s="209"/>
      <c r="O28" s="184">
        <f t="shared" si="3"/>
        <v>0</v>
      </c>
      <c r="P28" s="38" t="s">
        <v>420</v>
      </c>
      <c r="Q28" s="210"/>
      <c r="R28" s="211"/>
      <c r="S28" s="211"/>
      <c r="T28" s="211"/>
      <c r="U28" s="211"/>
      <c r="V28" s="211"/>
      <c r="W28" s="211"/>
      <c r="X28" s="211"/>
      <c r="Y28" s="211"/>
      <c r="Z28" s="211"/>
      <c r="AA28" s="211"/>
      <c r="AB28" s="211"/>
      <c r="AC28" s="38"/>
      <c r="AD28" s="36"/>
      <c r="AE28" s="38"/>
      <c r="AF28" s="38"/>
      <c r="AG28" s="38"/>
      <c r="AH28" s="38"/>
      <c r="AI28" s="36"/>
    </row>
    <row r="29" spans="1:35" ht="33.75" customHeight="1" thickBot="1" x14ac:dyDescent="0.35">
      <c r="A29" s="16" t="s">
        <v>424</v>
      </c>
      <c r="B29" s="17" t="s">
        <v>425</v>
      </c>
      <c r="C29" s="16" t="s">
        <v>426</v>
      </c>
      <c r="D29" s="17" t="s">
        <v>419</v>
      </c>
      <c r="E29" s="209"/>
      <c r="F29" s="209"/>
      <c r="G29" s="209"/>
      <c r="H29" s="209"/>
      <c r="I29" s="209"/>
      <c r="J29" s="209"/>
      <c r="K29" s="209"/>
      <c r="L29" s="209"/>
      <c r="M29" s="209"/>
      <c r="N29" s="209"/>
      <c r="O29" s="184">
        <f t="shared" si="3"/>
        <v>0</v>
      </c>
      <c r="P29" s="38" t="s">
        <v>420</v>
      </c>
      <c r="Q29" s="210"/>
      <c r="R29" s="211"/>
      <c r="S29" s="211"/>
      <c r="T29" s="211"/>
      <c r="U29" s="211"/>
      <c r="V29" s="211"/>
      <c r="W29" s="211"/>
      <c r="X29" s="211"/>
      <c r="Y29" s="211"/>
      <c r="Z29" s="211"/>
      <c r="AA29" s="211"/>
      <c r="AB29" s="211"/>
      <c r="AC29" s="38"/>
      <c r="AD29" s="36"/>
      <c r="AE29" s="38"/>
      <c r="AF29" s="38"/>
      <c r="AG29" s="38"/>
      <c r="AH29" s="38"/>
      <c r="AI29" s="36"/>
    </row>
    <row r="30" spans="1:35" ht="30.9" customHeight="1" thickBot="1" x14ac:dyDescent="0.35">
      <c r="A30" s="178" t="s">
        <v>427</v>
      </c>
      <c r="B30" s="17" t="s">
        <v>428</v>
      </c>
      <c r="C30" s="16" t="s">
        <v>429</v>
      </c>
      <c r="D30" s="17" t="s">
        <v>405</v>
      </c>
      <c r="E30" s="209"/>
      <c r="F30" s="209"/>
      <c r="G30" s="209"/>
      <c r="H30" s="209"/>
      <c r="I30" s="209"/>
      <c r="J30" s="209"/>
      <c r="K30" s="209"/>
      <c r="L30" s="209"/>
      <c r="M30" s="209"/>
      <c r="N30" s="209"/>
      <c r="O30" s="184">
        <f t="shared" si="3"/>
        <v>0</v>
      </c>
      <c r="P30" s="38"/>
      <c r="Q30" s="210"/>
      <c r="R30" s="211"/>
      <c r="S30" s="211"/>
      <c r="T30" s="211"/>
      <c r="U30" s="211"/>
      <c r="V30" s="211"/>
      <c r="W30" s="211"/>
      <c r="X30" s="211"/>
      <c r="Y30" s="211"/>
      <c r="Z30" s="211"/>
      <c r="AA30" s="211"/>
      <c r="AB30" s="211"/>
      <c r="AC30" s="38"/>
      <c r="AD30" s="36"/>
      <c r="AE30" s="38"/>
      <c r="AF30" s="38"/>
      <c r="AG30" s="38"/>
      <c r="AH30" s="38"/>
      <c r="AI30" s="36"/>
    </row>
    <row r="31" spans="1:35" ht="30.9" customHeight="1" thickBot="1" x14ac:dyDescent="0.35">
      <c r="A31" s="173" t="s">
        <v>430</v>
      </c>
      <c r="B31" s="17" t="s">
        <v>431</v>
      </c>
      <c r="C31" s="16" t="s">
        <v>432</v>
      </c>
      <c r="D31" s="17" t="s">
        <v>405</v>
      </c>
      <c r="E31" s="209"/>
      <c r="F31" s="209"/>
      <c r="G31" s="209"/>
      <c r="H31" s="209"/>
      <c r="I31" s="209"/>
      <c r="J31" s="209"/>
      <c r="K31" s="209"/>
      <c r="L31" s="209"/>
      <c r="M31" s="209"/>
      <c r="N31" s="209"/>
      <c r="O31" s="184">
        <f t="shared" si="3"/>
        <v>0</v>
      </c>
      <c r="P31" s="38"/>
      <c r="Q31" s="210"/>
      <c r="R31" s="211"/>
      <c r="S31" s="211"/>
      <c r="T31" s="211"/>
      <c r="U31" s="211"/>
      <c r="V31" s="211"/>
      <c r="W31" s="211"/>
      <c r="X31" s="211"/>
      <c r="Y31" s="211"/>
      <c r="Z31" s="211"/>
      <c r="AA31" s="211"/>
      <c r="AB31" s="211"/>
      <c r="AC31" s="38"/>
      <c r="AD31" s="36"/>
      <c r="AE31" s="38"/>
      <c r="AF31" s="38"/>
      <c r="AG31" s="38"/>
      <c r="AH31" s="38"/>
      <c r="AI31" s="36"/>
    </row>
    <row r="32" spans="1:35" ht="30.9" customHeight="1" thickBot="1" x14ac:dyDescent="0.35">
      <c r="A32" s="173" t="s">
        <v>433</v>
      </c>
      <c r="B32" s="17" t="s">
        <v>434</v>
      </c>
      <c r="C32" s="16" t="s">
        <v>435</v>
      </c>
      <c r="D32" s="17" t="s">
        <v>405</v>
      </c>
      <c r="E32" s="209"/>
      <c r="F32" s="209"/>
      <c r="G32" s="209"/>
      <c r="H32" s="209"/>
      <c r="I32" s="209"/>
      <c r="J32" s="209"/>
      <c r="K32" s="209"/>
      <c r="L32" s="209"/>
      <c r="M32" s="209"/>
      <c r="N32" s="209"/>
      <c r="O32" s="184">
        <f t="shared" si="3"/>
        <v>0</v>
      </c>
      <c r="P32" s="38"/>
      <c r="Q32" s="210"/>
      <c r="R32" s="211"/>
      <c r="S32" s="211"/>
      <c r="T32" s="211"/>
      <c r="U32" s="211"/>
      <c r="V32" s="211"/>
      <c r="W32" s="211"/>
      <c r="X32" s="211"/>
      <c r="Y32" s="211"/>
      <c r="Z32" s="211"/>
      <c r="AA32" s="211"/>
      <c r="AB32" s="211"/>
      <c r="AC32" s="38"/>
      <c r="AD32" s="36"/>
      <c r="AE32" s="38"/>
      <c r="AF32" s="38"/>
      <c r="AG32" s="38"/>
      <c r="AH32" s="38"/>
      <c r="AI32" s="36"/>
    </row>
    <row r="33" spans="1:35" ht="30.9" customHeight="1" thickBot="1" x14ac:dyDescent="0.35">
      <c r="A33" s="173" t="s">
        <v>436</v>
      </c>
      <c r="B33" s="17" t="s">
        <v>437</v>
      </c>
      <c r="C33" s="16" t="s">
        <v>438</v>
      </c>
      <c r="D33" s="17" t="s">
        <v>439</v>
      </c>
      <c r="E33" s="184">
        <f t="shared" ref="E33:N35" si="5">E27*E30</f>
        <v>0</v>
      </c>
      <c r="F33" s="184">
        <f t="shared" si="5"/>
        <v>0</v>
      </c>
      <c r="G33" s="184">
        <f t="shared" si="5"/>
        <v>0</v>
      </c>
      <c r="H33" s="184">
        <f t="shared" si="5"/>
        <v>0</v>
      </c>
      <c r="I33" s="184">
        <f t="shared" si="5"/>
        <v>0</v>
      </c>
      <c r="J33" s="184">
        <f t="shared" si="5"/>
        <v>0</v>
      </c>
      <c r="K33" s="184">
        <f t="shared" si="5"/>
        <v>0</v>
      </c>
      <c r="L33" s="184">
        <f t="shared" si="5"/>
        <v>0</v>
      </c>
      <c r="M33" s="184">
        <f t="shared" si="5"/>
        <v>0</v>
      </c>
      <c r="N33" s="184">
        <f t="shared" si="5"/>
        <v>0</v>
      </c>
      <c r="O33" s="184">
        <f t="shared" si="3"/>
        <v>0</v>
      </c>
      <c r="P33" s="38"/>
      <c r="Q33" s="187">
        <f>'CC credit_Conversion factors'!B4</f>
        <v>0.108</v>
      </c>
      <c r="R33" s="184">
        <f t="shared" ref="R33:AA33" si="6">E33*$Q$33/1000</f>
        <v>0</v>
      </c>
      <c r="S33" s="184">
        <f t="shared" si="6"/>
        <v>0</v>
      </c>
      <c r="T33" s="184">
        <f t="shared" si="6"/>
        <v>0</v>
      </c>
      <c r="U33" s="184">
        <f t="shared" si="6"/>
        <v>0</v>
      </c>
      <c r="V33" s="184">
        <f t="shared" si="6"/>
        <v>0</v>
      </c>
      <c r="W33" s="184">
        <f t="shared" si="6"/>
        <v>0</v>
      </c>
      <c r="X33" s="184">
        <f t="shared" si="6"/>
        <v>0</v>
      </c>
      <c r="Y33" s="184">
        <f t="shared" si="6"/>
        <v>0</v>
      </c>
      <c r="Z33" s="184">
        <f t="shared" si="6"/>
        <v>0</v>
      </c>
      <c r="AA33" s="184">
        <f t="shared" si="6"/>
        <v>0</v>
      </c>
      <c r="AB33" s="207">
        <f t="shared" ref="AB33:AB35" si="7">SUM(R33:AA33)</f>
        <v>0</v>
      </c>
      <c r="AC33" s="177"/>
      <c r="AD33" s="177"/>
      <c r="AE33" s="177"/>
      <c r="AF33" s="177"/>
      <c r="AG33" s="177"/>
      <c r="AH33" s="177"/>
      <c r="AI33" s="177"/>
    </row>
    <row r="34" spans="1:35" ht="30.9" customHeight="1" thickBot="1" x14ac:dyDescent="0.35">
      <c r="A34" s="173" t="s">
        <v>440</v>
      </c>
      <c r="B34" s="17" t="s">
        <v>437</v>
      </c>
      <c r="C34" s="16" t="s">
        <v>438</v>
      </c>
      <c r="D34" s="17" t="s">
        <v>439</v>
      </c>
      <c r="E34" s="184">
        <f t="shared" si="5"/>
        <v>0</v>
      </c>
      <c r="F34" s="184">
        <f t="shared" si="5"/>
        <v>0</v>
      </c>
      <c r="G34" s="184">
        <f t="shared" si="5"/>
        <v>0</v>
      </c>
      <c r="H34" s="184">
        <f t="shared" si="5"/>
        <v>0</v>
      </c>
      <c r="I34" s="184">
        <f t="shared" si="5"/>
        <v>0</v>
      </c>
      <c r="J34" s="184">
        <f t="shared" si="5"/>
        <v>0</v>
      </c>
      <c r="K34" s="184">
        <f t="shared" si="5"/>
        <v>0</v>
      </c>
      <c r="L34" s="184">
        <f t="shared" si="5"/>
        <v>0</v>
      </c>
      <c r="M34" s="184">
        <f t="shared" si="5"/>
        <v>0</v>
      </c>
      <c r="N34" s="184">
        <f t="shared" si="5"/>
        <v>0</v>
      </c>
      <c r="O34" s="184">
        <f t="shared" si="3"/>
        <v>0</v>
      </c>
      <c r="P34" s="38"/>
      <c r="Q34" s="187">
        <f>'CC credit_Conversion factors'!B6</f>
        <v>0.03</v>
      </c>
      <c r="R34" s="184">
        <f t="shared" ref="R34:AA34" si="8">E34*$Q$34/1000</f>
        <v>0</v>
      </c>
      <c r="S34" s="184">
        <f t="shared" si="8"/>
        <v>0</v>
      </c>
      <c r="T34" s="184">
        <f t="shared" si="8"/>
        <v>0</v>
      </c>
      <c r="U34" s="184">
        <f t="shared" si="8"/>
        <v>0</v>
      </c>
      <c r="V34" s="184">
        <f t="shared" si="8"/>
        <v>0</v>
      </c>
      <c r="W34" s="184">
        <f t="shared" si="8"/>
        <v>0</v>
      </c>
      <c r="X34" s="184">
        <f t="shared" si="8"/>
        <v>0</v>
      </c>
      <c r="Y34" s="184">
        <f t="shared" si="8"/>
        <v>0</v>
      </c>
      <c r="Z34" s="184">
        <f t="shared" si="8"/>
        <v>0</v>
      </c>
      <c r="AA34" s="184">
        <f t="shared" si="8"/>
        <v>0</v>
      </c>
      <c r="AB34" s="207">
        <f t="shared" si="7"/>
        <v>0</v>
      </c>
      <c r="AC34" s="177"/>
      <c r="AD34" s="177"/>
      <c r="AE34" s="177"/>
      <c r="AF34" s="177"/>
      <c r="AG34" s="177"/>
      <c r="AH34" s="177"/>
      <c r="AI34" s="177"/>
    </row>
    <row r="35" spans="1:35" ht="30.9" customHeight="1" thickBot="1" x14ac:dyDescent="0.35">
      <c r="A35" s="173" t="s">
        <v>441</v>
      </c>
      <c r="B35" s="17" t="s">
        <v>437</v>
      </c>
      <c r="C35" s="16" t="s">
        <v>438</v>
      </c>
      <c r="D35" s="17" t="s">
        <v>439</v>
      </c>
      <c r="E35" s="184">
        <f t="shared" si="5"/>
        <v>0</v>
      </c>
      <c r="F35" s="184">
        <f t="shared" si="5"/>
        <v>0</v>
      </c>
      <c r="G35" s="184">
        <f t="shared" si="5"/>
        <v>0</v>
      </c>
      <c r="H35" s="184">
        <f t="shared" si="5"/>
        <v>0</v>
      </c>
      <c r="I35" s="184">
        <f t="shared" si="5"/>
        <v>0</v>
      </c>
      <c r="J35" s="184">
        <f t="shared" si="5"/>
        <v>0</v>
      </c>
      <c r="K35" s="184">
        <f t="shared" si="5"/>
        <v>0</v>
      </c>
      <c r="L35" s="184">
        <f t="shared" si="5"/>
        <v>0</v>
      </c>
      <c r="M35" s="184">
        <f t="shared" si="5"/>
        <v>0</v>
      </c>
      <c r="N35" s="184">
        <f t="shared" si="5"/>
        <v>0</v>
      </c>
      <c r="O35" s="184">
        <f t="shared" si="3"/>
        <v>0</v>
      </c>
      <c r="P35" s="38"/>
      <c r="Q35" s="187">
        <f>'CC credit_Conversion factors'!B5</f>
        <v>6.5000000000000002E-2</v>
      </c>
      <c r="R35" s="184">
        <f t="shared" ref="R35:AA35" si="9">E35*$Q$35/1000</f>
        <v>0</v>
      </c>
      <c r="S35" s="184">
        <f t="shared" si="9"/>
        <v>0</v>
      </c>
      <c r="T35" s="184">
        <f t="shared" si="9"/>
        <v>0</v>
      </c>
      <c r="U35" s="184">
        <f t="shared" si="9"/>
        <v>0</v>
      </c>
      <c r="V35" s="184">
        <f t="shared" si="9"/>
        <v>0</v>
      </c>
      <c r="W35" s="184">
        <f t="shared" si="9"/>
        <v>0</v>
      </c>
      <c r="X35" s="184">
        <f t="shared" si="9"/>
        <v>0</v>
      </c>
      <c r="Y35" s="184">
        <f t="shared" si="9"/>
        <v>0</v>
      </c>
      <c r="Z35" s="184">
        <f t="shared" si="9"/>
        <v>0</v>
      </c>
      <c r="AA35" s="184">
        <f t="shared" si="9"/>
        <v>0</v>
      </c>
      <c r="AB35" s="207">
        <f t="shared" si="7"/>
        <v>0</v>
      </c>
      <c r="AC35" s="177"/>
      <c r="AD35" s="177"/>
      <c r="AE35" s="177"/>
      <c r="AF35" s="177"/>
      <c r="AG35" s="177"/>
      <c r="AH35" s="177"/>
      <c r="AI35" s="177"/>
    </row>
  </sheetData>
  <mergeCells count="4">
    <mergeCell ref="A16:P17"/>
    <mergeCell ref="Q16:AB17"/>
    <mergeCell ref="AC16:AI16"/>
    <mergeCell ref="AC17:AI17"/>
  </mergeCells>
  <dataValidations disablePrompts="1" count="2">
    <dataValidation type="list" allowBlank="1" showInputMessage="1" showErrorMessage="1" sqref="AD22:AD35 AH20" xr:uid="{00000000-0002-0000-0E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I22:AI35" xr:uid="{00000000-0002-0000-0E00-000001000000}">
      <formula1>"Primary Data,Third Party Data,Secondary Data - Calculated based on actual data,Secondary Data - Based on assumptions,Secondary Data - Extrapolation,Other evidence"</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4" tint="-0.249977111117893"/>
  </sheetPr>
  <dimension ref="A1:J16"/>
  <sheetViews>
    <sheetView topLeftCell="A2" zoomScaleNormal="100" workbookViewId="0">
      <selection activeCell="B4" sqref="B4"/>
    </sheetView>
  </sheetViews>
  <sheetFormatPr defaultColWidth="9.109375" defaultRowHeight="14.4" x14ac:dyDescent="0.3"/>
  <cols>
    <col min="1" max="1" width="14.88671875" style="10" bestFit="1" customWidth="1"/>
    <col min="2" max="2" width="22.109375" style="10" customWidth="1"/>
    <col min="3" max="4" width="19.44140625" style="10" customWidth="1"/>
    <col min="5" max="6" width="33.88671875" style="10" customWidth="1"/>
    <col min="7" max="7" width="12.88671875" style="69" customWidth="1"/>
    <col min="8" max="9" width="21.88671875" style="10" customWidth="1"/>
    <col min="10" max="10" width="16.109375" style="10" customWidth="1"/>
    <col min="11" max="16384" width="9.109375" style="10"/>
  </cols>
  <sheetData>
    <row r="1" spans="1:10" ht="37.65" customHeight="1" thickBot="1" x14ac:dyDescent="0.3">
      <c r="G1" s="270" t="s">
        <v>169</v>
      </c>
      <c r="H1" s="271"/>
      <c r="I1" s="271"/>
      <c r="J1" s="272"/>
    </row>
    <row r="2" spans="1:10" ht="37.65" customHeight="1" thickBot="1" x14ac:dyDescent="0.3">
      <c r="A2" s="11" t="s">
        <v>170</v>
      </c>
      <c r="B2" s="12" t="s">
        <v>171</v>
      </c>
      <c r="C2" s="12" t="s">
        <v>67</v>
      </c>
      <c r="D2" s="12" t="s">
        <v>65</v>
      </c>
      <c r="E2" s="12" t="s">
        <v>172</v>
      </c>
      <c r="F2" s="12" t="s">
        <v>173</v>
      </c>
      <c r="G2" s="138" t="s">
        <v>174</v>
      </c>
      <c r="H2" s="138" t="s">
        <v>113</v>
      </c>
      <c r="I2" s="138" t="s">
        <v>175</v>
      </c>
      <c r="J2" s="138" t="s">
        <v>118</v>
      </c>
    </row>
    <row r="3" spans="1:10" ht="13.8" thickBot="1" x14ac:dyDescent="0.3">
      <c r="A3" s="79" t="s">
        <v>176</v>
      </c>
      <c r="B3" s="80"/>
      <c r="C3" s="79"/>
      <c r="D3" s="79"/>
      <c r="E3" s="81"/>
      <c r="F3" s="82"/>
      <c r="G3" s="80"/>
      <c r="H3" s="80"/>
      <c r="I3" s="79"/>
      <c r="J3" s="83"/>
    </row>
    <row r="4" spans="1:10" ht="47.85" customHeight="1" thickBot="1" x14ac:dyDescent="0.3">
      <c r="A4" s="13" t="s">
        <v>442</v>
      </c>
      <c r="B4" s="14">
        <v>0.108</v>
      </c>
      <c r="C4" s="13" t="s">
        <v>443</v>
      </c>
      <c r="D4" s="13" t="s">
        <v>444</v>
      </c>
      <c r="E4" s="179" t="s">
        <v>445</v>
      </c>
      <c r="F4" s="55" t="s">
        <v>446</v>
      </c>
      <c r="G4" s="85"/>
      <c r="H4" s="85"/>
      <c r="I4" s="85"/>
      <c r="J4" s="85"/>
    </row>
    <row r="5" spans="1:10" ht="47.85" customHeight="1" thickBot="1" x14ac:dyDescent="0.3">
      <c r="A5" s="13" t="s">
        <v>447</v>
      </c>
      <c r="B5" s="14">
        <v>6.5000000000000002E-2</v>
      </c>
      <c r="C5" s="13" t="s">
        <v>443</v>
      </c>
      <c r="D5" s="13" t="s">
        <v>448</v>
      </c>
      <c r="E5" s="179" t="s">
        <v>449</v>
      </c>
      <c r="F5" s="55" t="s">
        <v>450</v>
      </c>
      <c r="G5" s="85"/>
      <c r="H5" s="85"/>
      <c r="I5" s="85"/>
      <c r="J5" s="85"/>
    </row>
    <row r="6" spans="1:10" ht="47.85" customHeight="1" thickBot="1" x14ac:dyDescent="0.3">
      <c r="A6" s="13" t="s">
        <v>451</v>
      </c>
      <c r="B6" s="14">
        <v>0.03</v>
      </c>
      <c r="C6" s="13" t="s">
        <v>443</v>
      </c>
      <c r="D6" s="13" t="s">
        <v>448</v>
      </c>
      <c r="E6" s="179" t="s">
        <v>452</v>
      </c>
      <c r="F6" s="55" t="s">
        <v>453</v>
      </c>
      <c r="G6" s="85"/>
      <c r="H6" s="85"/>
      <c r="I6" s="85"/>
      <c r="J6" s="85"/>
    </row>
    <row r="7" spans="1:10" ht="13.8" thickBot="1" x14ac:dyDescent="0.3">
      <c r="A7" s="92" t="s">
        <v>213</v>
      </c>
      <c r="B7" s="80"/>
      <c r="C7" s="79"/>
      <c r="D7" s="79"/>
      <c r="E7" s="81"/>
      <c r="F7" s="82"/>
      <c r="G7" s="80"/>
      <c r="H7" s="80"/>
      <c r="I7" s="79"/>
      <c r="J7" s="83"/>
    </row>
    <row r="8" spans="1:10" ht="13.8" thickBot="1" x14ac:dyDescent="0.3">
      <c r="A8" s="13"/>
      <c r="B8" s="50"/>
      <c r="C8" s="51"/>
      <c r="D8" s="49"/>
      <c r="E8" s="49"/>
      <c r="F8" s="52" t="s">
        <v>21</v>
      </c>
      <c r="G8" s="38"/>
      <c r="H8" s="36"/>
      <c r="I8" s="38"/>
      <c r="J8" s="36" t="s">
        <v>123</v>
      </c>
    </row>
    <row r="9" spans="1:10" ht="13.8" thickBot="1" x14ac:dyDescent="0.3">
      <c r="A9" s="13"/>
      <c r="B9" s="50"/>
      <c r="C9" s="51"/>
      <c r="D9" s="49"/>
      <c r="E9" s="49"/>
      <c r="F9" s="52" t="s">
        <v>21</v>
      </c>
      <c r="G9" s="38"/>
      <c r="H9" s="36"/>
      <c r="I9" s="38"/>
      <c r="J9" s="36" t="s">
        <v>123</v>
      </c>
    </row>
    <row r="10" spans="1:10" ht="13.8" thickBot="1" x14ac:dyDescent="0.3">
      <c r="A10" s="13"/>
      <c r="B10" s="50"/>
      <c r="C10" s="51"/>
      <c r="D10" s="49"/>
      <c r="E10" s="49"/>
      <c r="F10" s="52" t="s">
        <v>21</v>
      </c>
      <c r="G10" s="38"/>
      <c r="H10" s="36"/>
      <c r="I10" s="38"/>
      <c r="J10" s="36" t="s">
        <v>123</v>
      </c>
    </row>
    <row r="11" spans="1:10" ht="13.8" thickBot="1" x14ac:dyDescent="0.3">
      <c r="A11" s="13"/>
      <c r="B11" s="50"/>
      <c r="C11" s="51"/>
      <c r="D11" s="49"/>
      <c r="E11" s="49"/>
      <c r="F11" s="52" t="s">
        <v>21</v>
      </c>
      <c r="G11" s="38"/>
      <c r="H11" s="36"/>
      <c r="I11" s="38"/>
      <c r="J11" s="36" t="s">
        <v>123</v>
      </c>
    </row>
    <row r="14" spans="1:10" ht="13.2" x14ac:dyDescent="0.25">
      <c r="G14" s="10"/>
    </row>
    <row r="15" spans="1:10" ht="13.2" x14ac:dyDescent="0.25">
      <c r="G15" s="10"/>
    </row>
    <row r="16" spans="1:10" ht="13.2" x14ac:dyDescent="0.25">
      <c r="G16" s="10"/>
    </row>
  </sheetData>
  <mergeCells count="1">
    <mergeCell ref="G1:J1"/>
  </mergeCells>
  <dataValidations count="2">
    <dataValidation type="list" allowBlank="1" showInputMessage="1" showErrorMessage="1" sqref="J8:J11" xr:uid="{00000000-0002-0000-0F00-000000000000}">
      <formula1>"Primary Data,Third Party Data,Secondary Data - Calculated based on actual data,Secondary Data - Based on assumptions,Secondary Data - Extrapolation,Other evidence"</formula1>
    </dataValidation>
    <dataValidation type="list" allowBlank="1" showInputMessage="1" showErrorMessage="1" sqref="H8:H11" xr:uid="{00000000-0002-0000-0F00-000001000000}">
      <formula1>"Taken from data management platform,Internal control spreadsheet,Direct measurement,Estimated,Adoption of assumptions (please describe),Extrapolation (please describe),Sample (please describe),Other"</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249977111117893"/>
  </sheetPr>
  <dimension ref="A1:H28"/>
  <sheetViews>
    <sheetView zoomScaleNormal="100" workbookViewId="0"/>
  </sheetViews>
  <sheetFormatPr defaultColWidth="9.109375" defaultRowHeight="14.4" x14ac:dyDescent="0.3"/>
  <cols>
    <col min="1" max="8" width="26.5546875" style="69" customWidth="1"/>
    <col min="9" max="16384" width="9.109375" style="69"/>
  </cols>
  <sheetData>
    <row r="1" spans="1:8" x14ac:dyDescent="0.3">
      <c r="A1" s="78" t="s">
        <v>22</v>
      </c>
      <c r="B1" s="78"/>
      <c r="C1" s="78"/>
      <c r="D1" s="78"/>
      <c r="E1" s="78"/>
      <c r="F1" s="78"/>
      <c r="G1" s="78"/>
      <c r="H1" s="78"/>
    </row>
    <row r="2" spans="1:8" ht="31.5" customHeight="1" x14ac:dyDescent="0.3">
      <c r="A2" s="273" t="s">
        <v>237</v>
      </c>
      <c r="B2" s="273"/>
      <c r="C2" s="273"/>
      <c r="D2" s="273"/>
      <c r="E2" s="273"/>
      <c r="F2" s="273"/>
      <c r="G2" s="273"/>
      <c r="H2" s="273"/>
    </row>
    <row r="3" spans="1:8" ht="90.6" customHeight="1" x14ac:dyDescent="0.3">
      <c r="A3" s="274" t="s">
        <v>454</v>
      </c>
      <c r="B3" s="275"/>
      <c r="C3" s="275"/>
      <c r="D3" s="275"/>
      <c r="E3" s="275"/>
      <c r="F3" s="275"/>
      <c r="G3" s="275"/>
      <c r="H3" s="276"/>
    </row>
    <row r="4" spans="1:8" ht="75.900000000000006" customHeight="1" x14ac:dyDescent="0.3">
      <c r="A4" s="277" t="s">
        <v>239</v>
      </c>
      <c r="B4" s="278"/>
      <c r="C4" s="278"/>
      <c r="D4" s="278"/>
      <c r="E4" s="278"/>
      <c r="F4" s="278"/>
      <c r="G4" s="278"/>
      <c r="H4" s="279"/>
    </row>
    <row r="5" spans="1:8" x14ac:dyDescent="0.3">
      <c r="A5" s="76"/>
      <c r="B5" s="77"/>
      <c r="C5" s="77"/>
      <c r="D5" s="77"/>
      <c r="E5" s="77"/>
      <c r="F5" s="77"/>
      <c r="G5" s="77"/>
      <c r="H5" s="77"/>
    </row>
    <row r="6" spans="1:8" x14ac:dyDescent="0.3">
      <c r="A6" s="32" t="s">
        <v>240</v>
      </c>
      <c r="B6" s="32"/>
      <c r="C6" s="32"/>
      <c r="D6" s="32"/>
      <c r="E6" s="32"/>
      <c r="F6" s="32"/>
      <c r="G6" s="32"/>
      <c r="H6" s="32"/>
    </row>
    <row r="7" spans="1:8" ht="15" thickBot="1" x14ac:dyDescent="0.35"/>
    <row r="8" spans="1:8" ht="27" thickBot="1" x14ac:dyDescent="0.35">
      <c r="A8" s="11" t="s">
        <v>241</v>
      </c>
      <c r="B8" s="12" t="s">
        <v>171</v>
      </c>
      <c r="C8" s="12" t="s">
        <v>67</v>
      </c>
      <c r="D8" s="12" t="s">
        <v>65</v>
      </c>
      <c r="E8" s="12" t="s">
        <v>242</v>
      </c>
      <c r="F8" s="12" t="s">
        <v>243</v>
      </c>
      <c r="G8" s="138" t="s">
        <v>244</v>
      </c>
      <c r="H8" s="138" t="s">
        <v>174</v>
      </c>
    </row>
    <row r="9" spans="1:8" s="97" customFormat="1" ht="66.599999999999994" thickBot="1" x14ac:dyDescent="0.35">
      <c r="A9" s="95" t="s">
        <v>245</v>
      </c>
      <c r="B9" s="98">
        <v>0</v>
      </c>
      <c r="C9" s="95" t="s">
        <v>246</v>
      </c>
      <c r="D9" s="95" t="s">
        <v>247</v>
      </c>
      <c r="E9" s="95" t="s">
        <v>248</v>
      </c>
      <c r="F9" s="99"/>
      <c r="G9" s="96"/>
      <c r="H9" s="96"/>
    </row>
    <row r="10" spans="1:8" ht="15" thickBot="1" x14ac:dyDescent="0.35">
      <c r="A10" s="13"/>
      <c r="B10" s="50"/>
      <c r="C10" s="51"/>
      <c r="D10" s="49"/>
      <c r="E10" s="49"/>
      <c r="F10" s="49"/>
      <c r="G10" s="38"/>
      <c r="H10" s="38"/>
    </row>
    <row r="11" spans="1:8" ht="15" thickBot="1" x14ac:dyDescent="0.35">
      <c r="A11" s="13"/>
      <c r="B11" s="50"/>
      <c r="C11" s="51"/>
      <c r="D11" s="49"/>
      <c r="E11" s="49"/>
      <c r="F11" s="49"/>
      <c r="G11" s="38"/>
      <c r="H11" s="38"/>
    </row>
    <row r="12" spans="1:8" ht="15" thickBot="1" x14ac:dyDescent="0.35">
      <c r="A12" s="13"/>
      <c r="B12" s="50"/>
      <c r="C12" s="51"/>
      <c r="D12" s="49"/>
      <c r="E12" s="49"/>
      <c r="F12" s="49"/>
      <c r="G12" s="38"/>
      <c r="H12" s="38"/>
    </row>
    <row r="13" spans="1:8" ht="15" thickBot="1" x14ac:dyDescent="0.35">
      <c r="A13" s="13"/>
      <c r="B13" s="50"/>
      <c r="C13" s="51"/>
      <c r="D13" s="49"/>
      <c r="E13" s="49"/>
      <c r="F13" s="49"/>
      <c r="G13" s="38"/>
      <c r="H13" s="38"/>
    </row>
    <row r="14" spans="1:8" ht="15" thickBot="1" x14ac:dyDescent="0.35">
      <c r="A14" s="13"/>
      <c r="B14" s="50"/>
      <c r="C14" s="51"/>
      <c r="D14" s="49"/>
      <c r="E14" s="49"/>
      <c r="F14" s="49"/>
      <c r="G14" s="38"/>
      <c r="H14" s="38"/>
    </row>
    <row r="15" spans="1:8" ht="15" thickBot="1" x14ac:dyDescent="0.35">
      <c r="A15" s="13"/>
      <c r="B15" s="50"/>
      <c r="C15" s="51"/>
      <c r="D15" s="49"/>
      <c r="E15" s="49"/>
      <c r="F15" s="49"/>
      <c r="G15" s="38"/>
      <c r="H15" s="38"/>
    </row>
    <row r="16" spans="1:8" x14ac:dyDescent="0.3">
      <c r="A16" s="72" t="s">
        <v>233</v>
      </c>
    </row>
    <row r="18" spans="1:6" x14ac:dyDescent="0.3">
      <c r="A18" s="32" t="s">
        <v>249</v>
      </c>
      <c r="B18" s="32"/>
      <c r="C18" s="32"/>
      <c r="D18" s="32"/>
      <c r="E18" s="32"/>
      <c r="F18" s="32"/>
    </row>
    <row r="19" spans="1:6" ht="15" thickBot="1" x14ac:dyDescent="0.35"/>
    <row r="20" spans="1:6" ht="27" thickBot="1" x14ac:dyDescent="0.35">
      <c r="A20" s="11" t="s">
        <v>241</v>
      </c>
      <c r="B20" s="12" t="s">
        <v>65</v>
      </c>
      <c r="C20" s="12" t="s">
        <v>242</v>
      </c>
      <c r="D20" s="12" t="s">
        <v>243</v>
      </c>
      <c r="E20" s="138" t="s">
        <v>244</v>
      </c>
      <c r="F20" s="138" t="s">
        <v>174</v>
      </c>
    </row>
    <row r="21" spans="1:6" ht="40.200000000000003" thickBot="1" x14ac:dyDescent="0.35">
      <c r="A21" s="95" t="s">
        <v>250</v>
      </c>
      <c r="B21" s="95" t="s">
        <v>251</v>
      </c>
      <c r="C21" s="95" t="s">
        <v>252</v>
      </c>
      <c r="D21" s="100" t="s">
        <v>253</v>
      </c>
      <c r="E21" s="95"/>
      <c r="F21" s="95"/>
    </row>
    <row r="22" spans="1:6" ht="15" thickBot="1" x14ac:dyDescent="0.35">
      <c r="A22" s="13"/>
      <c r="B22" s="49"/>
      <c r="C22" s="49"/>
      <c r="D22" s="49"/>
      <c r="E22" s="38"/>
      <c r="F22" s="38"/>
    </row>
    <row r="23" spans="1:6" ht="15" thickBot="1" x14ac:dyDescent="0.35">
      <c r="A23" s="13"/>
      <c r="B23" s="49"/>
      <c r="C23" s="49"/>
      <c r="D23" s="49"/>
      <c r="E23" s="38"/>
      <c r="F23" s="38"/>
    </row>
    <row r="24" spans="1:6" ht="15" thickBot="1" x14ac:dyDescent="0.35">
      <c r="A24" s="13"/>
      <c r="B24" s="49"/>
      <c r="C24" s="49"/>
      <c r="D24" s="49"/>
      <c r="E24" s="38"/>
      <c r="F24" s="38"/>
    </row>
    <row r="25" spans="1:6" ht="15" thickBot="1" x14ac:dyDescent="0.35">
      <c r="A25" s="13"/>
      <c r="B25" s="49"/>
      <c r="C25" s="49"/>
      <c r="D25" s="49"/>
      <c r="E25" s="38"/>
      <c r="F25" s="38"/>
    </row>
    <row r="26" spans="1:6" ht="15" thickBot="1" x14ac:dyDescent="0.35">
      <c r="A26" s="13"/>
      <c r="B26" s="49"/>
      <c r="C26" s="49"/>
      <c r="D26" s="49"/>
      <c r="E26" s="38"/>
      <c r="F26" s="38"/>
    </row>
    <row r="27" spans="1:6" ht="15" thickBot="1" x14ac:dyDescent="0.35">
      <c r="A27" s="13"/>
      <c r="B27" s="49"/>
      <c r="C27" s="49"/>
      <c r="D27" s="49"/>
      <c r="E27" s="38"/>
      <c r="F27" s="38"/>
    </row>
    <row r="28" spans="1:6" x14ac:dyDescent="0.3">
      <c r="A28" s="72" t="s">
        <v>233</v>
      </c>
    </row>
  </sheetData>
  <mergeCells count="3">
    <mergeCell ref="A2:H2"/>
    <mergeCell ref="A3:H3"/>
    <mergeCell ref="A4:H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D29"/>
  <sheetViews>
    <sheetView topLeftCell="A18" zoomScaleNormal="100" workbookViewId="0">
      <selection activeCell="C22" sqref="C22"/>
    </sheetView>
  </sheetViews>
  <sheetFormatPr defaultColWidth="9.33203125" defaultRowHeight="13.8" x14ac:dyDescent="0.3"/>
  <cols>
    <col min="1" max="1" width="5.5546875" style="101" customWidth="1"/>
    <col min="2" max="2" width="26.88671875" style="53" bestFit="1" customWidth="1"/>
    <col min="3" max="3" width="116.109375" style="53" customWidth="1"/>
    <col min="4" max="4" width="14.5546875" style="53" customWidth="1"/>
    <col min="5" max="16384" width="9.33203125" style="53"/>
  </cols>
  <sheetData>
    <row r="1" spans="1:4" x14ac:dyDescent="0.3">
      <c r="A1" s="78" t="s">
        <v>24</v>
      </c>
      <c r="B1" s="105"/>
      <c r="C1" s="106"/>
      <c r="D1" s="106"/>
    </row>
    <row r="2" spans="1:4" x14ac:dyDescent="0.3">
      <c r="A2" s="294" t="s">
        <v>254</v>
      </c>
      <c r="B2" s="294"/>
      <c r="C2" s="295"/>
      <c r="D2" s="295"/>
    </row>
    <row r="3" spans="1:4" x14ac:dyDescent="0.3">
      <c r="A3" s="295"/>
      <c r="B3" s="295"/>
      <c r="C3" s="295"/>
      <c r="D3" s="295"/>
    </row>
    <row r="4" spans="1:4" x14ac:dyDescent="0.3">
      <c r="A4" s="295"/>
      <c r="B4" s="295"/>
      <c r="C4" s="295"/>
      <c r="D4" s="295"/>
    </row>
    <row r="5" spans="1:4" x14ac:dyDescent="0.3">
      <c r="A5" s="295"/>
      <c r="B5" s="295"/>
      <c r="C5" s="295"/>
      <c r="D5" s="295"/>
    </row>
    <row r="6" spans="1:4" x14ac:dyDescent="0.3">
      <c r="A6" s="295"/>
      <c r="B6" s="295"/>
      <c r="C6" s="295"/>
      <c r="D6" s="295"/>
    </row>
    <row r="7" spans="1:4" x14ac:dyDescent="0.3">
      <c r="A7" s="295"/>
      <c r="B7" s="295"/>
      <c r="C7" s="295"/>
      <c r="D7" s="295"/>
    </row>
    <row r="8" spans="1:4" x14ac:dyDescent="0.3">
      <c r="A8" s="295"/>
      <c r="B8" s="295"/>
      <c r="C8" s="295"/>
      <c r="D8" s="295"/>
    </row>
    <row r="9" spans="1:4" x14ac:dyDescent="0.3">
      <c r="A9" s="295"/>
      <c r="B9" s="295"/>
      <c r="C9" s="295"/>
      <c r="D9" s="295"/>
    </row>
    <row r="10" spans="1:4" x14ac:dyDescent="0.3">
      <c r="A10" s="295"/>
      <c r="B10" s="295"/>
      <c r="C10" s="295"/>
      <c r="D10" s="295"/>
    </row>
    <row r="12" spans="1:4" x14ac:dyDescent="0.3">
      <c r="A12" s="110" t="s">
        <v>255</v>
      </c>
      <c r="B12" s="74"/>
      <c r="C12" s="74"/>
      <c r="D12" s="74"/>
    </row>
    <row r="14" spans="1:4" ht="14.4" thickBot="1" x14ac:dyDescent="0.35">
      <c r="A14" s="102"/>
      <c r="B14" s="75"/>
      <c r="C14" s="75"/>
      <c r="D14" s="104" t="s">
        <v>256</v>
      </c>
    </row>
    <row r="15" spans="1:4" ht="39.6" x14ac:dyDescent="0.3">
      <c r="A15" s="103">
        <v>1</v>
      </c>
      <c r="B15" s="31" t="s">
        <v>257</v>
      </c>
      <c r="C15" s="41" t="s">
        <v>258</v>
      </c>
      <c r="D15" s="37"/>
    </row>
    <row r="16" spans="1:4" ht="26.4" x14ac:dyDescent="0.3">
      <c r="A16" s="103">
        <v>2</v>
      </c>
      <c r="B16" s="31" t="s">
        <v>257</v>
      </c>
      <c r="C16" s="41" t="s">
        <v>259</v>
      </c>
      <c r="D16" s="37"/>
    </row>
    <row r="17" spans="1:4" ht="66" x14ac:dyDescent="0.3">
      <c r="A17" s="103">
        <v>3</v>
      </c>
      <c r="B17" s="31" t="s">
        <v>257</v>
      </c>
      <c r="C17" s="41" t="s">
        <v>260</v>
      </c>
      <c r="D17" s="37"/>
    </row>
    <row r="18" spans="1:4" ht="39.75" customHeight="1" x14ac:dyDescent="0.3">
      <c r="A18" s="103">
        <v>4</v>
      </c>
      <c r="B18" s="31" t="s">
        <v>257</v>
      </c>
      <c r="C18" s="41" t="s">
        <v>261</v>
      </c>
      <c r="D18" s="37"/>
    </row>
    <row r="19" spans="1:4" ht="27" thickBot="1" x14ac:dyDescent="0.35">
      <c r="A19" s="103">
        <v>5</v>
      </c>
      <c r="B19" s="31" t="s">
        <v>257</v>
      </c>
      <c r="C19" s="41" t="s">
        <v>262</v>
      </c>
      <c r="D19" s="37"/>
    </row>
    <row r="20" spans="1:4" ht="40.200000000000003" thickBot="1" x14ac:dyDescent="0.35">
      <c r="A20" s="103">
        <v>6</v>
      </c>
      <c r="B20" s="31" t="s">
        <v>257</v>
      </c>
      <c r="C20" s="41" t="s">
        <v>263</v>
      </c>
      <c r="D20" s="37"/>
    </row>
    <row r="21" spans="1:4" ht="27" thickBot="1" x14ac:dyDescent="0.35">
      <c r="A21" s="103">
        <v>7</v>
      </c>
      <c r="B21" s="31" t="s">
        <v>264</v>
      </c>
      <c r="C21" s="41" t="s">
        <v>265</v>
      </c>
      <c r="D21" s="37"/>
    </row>
    <row r="22" spans="1:4" ht="66.599999999999994" thickBot="1" x14ac:dyDescent="0.35">
      <c r="A22" s="103">
        <v>8</v>
      </c>
      <c r="B22" s="31" t="s">
        <v>266</v>
      </c>
      <c r="C22" s="41" t="s">
        <v>267</v>
      </c>
      <c r="D22" s="37"/>
    </row>
    <row r="23" spans="1:4" ht="40.200000000000003" thickBot="1" x14ac:dyDescent="0.35">
      <c r="A23" s="103">
        <v>9</v>
      </c>
      <c r="B23" s="31" t="s">
        <v>264</v>
      </c>
      <c r="C23" s="41" t="s">
        <v>268</v>
      </c>
      <c r="D23" s="37"/>
    </row>
    <row r="24" spans="1:4" ht="14.4" thickBot="1" x14ac:dyDescent="0.35">
      <c r="A24" s="103">
        <v>10</v>
      </c>
      <c r="B24" s="31" t="s">
        <v>269</v>
      </c>
      <c r="C24" s="41" t="s">
        <v>270</v>
      </c>
      <c r="D24" s="37"/>
    </row>
    <row r="25" spans="1:4" ht="53.4" thickBot="1" x14ac:dyDescent="0.35">
      <c r="A25" s="103">
        <v>11</v>
      </c>
      <c r="B25" s="31" t="s">
        <v>271</v>
      </c>
      <c r="C25" s="41" t="s">
        <v>272</v>
      </c>
      <c r="D25" s="37"/>
    </row>
    <row r="26" spans="1:4" ht="27" thickBot="1" x14ac:dyDescent="0.35">
      <c r="A26" s="103">
        <v>12</v>
      </c>
      <c r="B26" s="31" t="s">
        <v>273</v>
      </c>
      <c r="C26" s="41" t="s">
        <v>274</v>
      </c>
      <c r="D26" s="37"/>
    </row>
    <row r="27" spans="1:4" ht="40.200000000000003" thickBot="1" x14ac:dyDescent="0.35">
      <c r="A27" s="103">
        <v>13</v>
      </c>
      <c r="B27" s="31" t="s">
        <v>269</v>
      </c>
      <c r="C27" s="41" t="s">
        <v>275</v>
      </c>
      <c r="D27" s="37"/>
    </row>
    <row r="28" spans="1:4" ht="40.200000000000003" thickBot="1" x14ac:dyDescent="0.35">
      <c r="A28" s="103">
        <v>14</v>
      </c>
      <c r="B28" s="31" t="s">
        <v>276</v>
      </c>
      <c r="C28" s="41" t="s">
        <v>277</v>
      </c>
      <c r="D28" s="37"/>
    </row>
    <row r="29" spans="1:4" ht="15.6" x14ac:dyDescent="0.3">
      <c r="C29" s="107"/>
    </row>
  </sheetData>
  <mergeCells count="1">
    <mergeCell ref="A2:D1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3:B4"/>
  <sheetViews>
    <sheetView zoomScaleNormal="100" workbookViewId="0">
      <selection activeCell="H33" sqref="H33"/>
    </sheetView>
  </sheetViews>
  <sheetFormatPr defaultColWidth="8.6640625" defaultRowHeight="14.4" x14ac:dyDescent="0.3"/>
  <sheetData>
    <row r="3" spans="2:2" x14ac:dyDescent="0.3">
      <c r="B3" t="s">
        <v>469</v>
      </c>
    </row>
    <row r="4" spans="2:2" x14ac:dyDescent="0.3">
      <c r="B4" s="196" t="s">
        <v>470</v>
      </c>
    </row>
  </sheetData>
  <hyperlinks>
    <hyperlink ref="B4" r:id="rId1" xr:uid="{00000000-0004-0000-0B00-000000000000}"/>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C4"/>
  <sheetViews>
    <sheetView zoomScaleNormal="100" workbookViewId="0">
      <selection activeCell="C9" sqref="C9"/>
    </sheetView>
  </sheetViews>
  <sheetFormatPr defaultRowHeight="14.4" x14ac:dyDescent="0.3"/>
  <cols>
    <col min="1" max="1" width="22.44140625" customWidth="1"/>
    <col min="2" max="2" width="14.5546875" customWidth="1"/>
    <col min="3" max="3" width="57.44140625" customWidth="1"/>
  </cols>
  <sheetData>
    <row r="1" spans="1:3" ht="14.4" customHeight="1" x14ac:dyDescent="0.3">
      <c r="A1" s="296" t="s">
        <v>322</v>
      </c>
      <c r="B1" s="297"/>
      <c r="C1" s="297"/>
    </row>
    <row r="2" spans="1:3" x14ac:dyDescent="0.3">
      <c r="A2" s="151" t="s">
        <v>279</v>
      </c>
      <c r="B2" s="152" t="s">
        <v>304</v>
      </c>
      <c r="C2" s="152" t="s">
        <v>323</v>
      </c>
    </row>
    <row r="3" spans="1:3" x14ac:dyDescent="0.3">
      <c r="A3" s="298" t="s">
        <v>305</v>
      </c>
      <c r="B3" s="298" t="s">
        <v>306</v>
      </c>
      <c r="C3" s="153" t="s">
        <v>324</v>
      </c>
    </row>
    <row r="4" spans="1:3" ht="57.6" x14ac:dyDescent="0.3">
      <c r="A4" s="299"/>
      <c r="B4" s="299"/>
      <c r="C4" s="154" t="s">
        <v>325</v>
      </c>
    </row>
  </sheetData>
  <mergeCells count="3">
    <mergeCell ref="A1:C1"/>
    <mergeCell ref="A3:A4"/>
    <mergeCell ref="B3:B4"/>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C14"/>
  <sheetViews>
    <sheetView zoomScale="85" zoomScaleNormal="85" workbookViewId="0">
      <selection activeCell="E12" sqref="E12"/>
    </sheetView>
  </sheetViews>
  <sheetFormatPr defaultRowHeight="14.4" x14ac:dyDescent="0.3"/>
  <cols>
    <col min="1" max="1" width="13.88671875" customWidth="1"/>
    <col min="2" max="2" width="30.109375" customWidth="1"/>
    <col min="3" max="3" width="98.44140625" customWidth="1"/>
  </cols>
  <sheetData>
    <row r="1" spans="1:3" x14ac:dyDescent="0.3">
      <c r="A1" s="300" t="s">
        <v>278</v>
      </c>
      <c r="B1" s="300"/>
      <c r="C1" s="300"/>
    </row>
    <row r="2" spans="1:3" x14ac:dyDescent="0.3">
      <c r="A2" s="111" t="s">
        <v>279</v>
      </c>
      <c r="B2" s="111" t="s">
        <v>280</v>
      </c>
      <c r="C2" s="111" t="s">
        <v>281</v>
      </c>
    </row>
    <row r="3" spans="1:3" x14ac:dyDescent="0.3">
      <c r="A3" s="112" t="s">
        <v>282</v>
      </c>
      <c r="B3" s="112" t="s">
        <v>288</v>
      </c>
      <c r="C3" s="219" t="s">
        <v>283</v>
      </c>
    </row>
    <row r="4" spans="1:3" x14ac:dyDescent="0.3">
      <c r="A4" s="112" t="s">
        <v>289</v>
      </c>
      <c r="B4" s="112" t="s">
        <v>290</v>
      </c>
      <c r="C4" s="219" t="s">
        <v>291</v>
      </c>
    </row>
    <row r="5" spans="1:3" x14ac:dyDescent="0.3">
      <c r="A5" s="112" t="s">
        <v>292</v>
      </c>
      <c r="B5" s="112" t="s">
        <v>293</v>
      </c>
      <c r="C5" s="219" t="s">
        <v>291</v>
      </c>
    </row>
    <row r="6" spans="1:3" x14ac:dyDescent="0.3">
      <c r="A6" s="112" t="s">
        <v>294</v>
      </c>
      <c r="B6" s="112" t="s">
        <v>295</v>
      </c>
      <c r="C6" s="219" t="s">
        <v>296</v>
      </c>
    </row>
    <row r="7" spans="1:3" x14ac:dyDescent="0.3">
      <c r="A7" s="112" t="s">
        <v>297</v>
      </c>
      <c r="B7" s="112" t="s">
        <v>284</v>
      </c>
      <c r="C7" s="219" t="s">
        <v>298</v>
      </c>
    </row>
    <row r="8" spans="1:3" x14ac:dyDescent="0.3">
      <c r="A8" s="112" t="s">
        <v>299</v>
      </c>
      <c r="B8" s="112" t="s">
        <v>300</v>
      </c>
      <c r="C8" s="219" t="s">
        <v>301</v>
      </c>
    </row>
    <row r="9" spans="1:3" ht="22.8" x14ac:dyDescent="0.3">
      <c r="A9" s="112" t="s">
        <v>363</v>
      </c>
      <c r="B9" s="112" t="s">
        <v>302</v>
      </c>
      <c r="C9" s="219" t="s">
        <v>303</v>
      </c>
    </row>
    <row r="10" spans="1:3" x14ac:dyDescent="0.3">
      <c r="A10" s="112" t="s">
        <v>364</v>
      </c>
      <c r="B10" s="112" t="s">
        <v>362</v>
      </c>
      <c r="C10" s="219" t="s">
        <v>357</v>
      </c>
    </row>
    <row r="11" spans="1:3" ht="34.200000000000003" x14ac:dyDescent="0.3">
      <c r="A11" s="112" t="s">
        <v>461</v>
      </c>
      <c r="B11" s="112" t="s">
        <v>462</v>
      </c>
      <c r="C11" s="219" t="s">
        <v>465</v>
      </c>
    </row>
    <row r="12" spans="1:3" s="217" customFormat="1" ht="159.6" x14ac:dyDescent="0.3">
      <c r="A12" s="112" t="s">
        <v>536</v>
      </c>
      <c r="B12" s="112" t="s">
        <v>500</v>
      </c>
      <c r="C12" s="219" t="s">
        <v>501</v>
      </c>
    </row>
    <row r="13" spans="1:3" x14ac:dyDescent="0.3">
      <c r="A13" s="112" t="s">
        <v>535</v>
      </c>
      <c r="B13" s="112" t="s">
        <v>504</v>
      </c>
      <c r="C13" s="219" t="s">
        <v>503</v>
      </c>
    </row>
    <row r="14" spans="1:3" ht="22.8" x14ac:dyDescent="0.3">
      <c r="A14" s="112" t="s">
        <v>531</v>
      </c>
      <c r="B14" s="112" t="s">
        <v>532</v>
      </c>
      <c r="C14" s="219" t="s">
        <v>533</v>
      </c>
    </row>
  </sheetData>
  <mergeCells count="1">
    <mergeCell ref="A1:C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8"/>
  <sheetViews>
    <sheetView zoomScale="85" zoomScaleNormal="85" workbookViewId="0"/>
  </sheetViews>
  <sheetFormatPr defaultColWidth="9.33203125" defaultRowHeight="13.2" x14ac:dyDescent="0.25"/>
  <cols>
    <col min="1" max="1" width="40.33203125" style="10" customWidth="1"/>
    <col min="2" max="2" width="36.5546875" style="10" customWidth="1"/>
    <col min="3" max="3" width="34.109375" style="10" bestFit="1" customWidth="1"/>
    <col min="4" max="4" width="25.44140625" style="10" customWidth="1"/>
    <col min="5" max="5" width="34.33203125" style="10" customWidth="1"/>
    <col min="6" max="6" width="20.5546875" style="10" customWidth="1"/>
    <col min="7" max="7" width="24.44140625" style="10" customWidth="1"/>
    <col min="8" max="16384" width="9.33203125" style="10"/>
  </cols>
  <sheetData>
    <row r="1" spans="1:6" x14ac:dyDescent="0.25">
      <c r="A1" s="2"/>
      <c r="B1" s="2"/>
      <c r="C1" s="2"/>
      <c r="D1" s="2"/>
      <c r="E1" s="2"/>
      <c r="F1" s="2"/>
    </row>
    <row r="2" spans="1:6" x14ac:dyDescent="0.25">
      <c r="A2" s="4" t="s">
        <v>42</v>
      </c>
      <c r="B2" s="4"/>
      <c r="C2" s="4"/>
      <c r="D2" s="3"/>
      <c r="E2" s="3"/>
      <c r="F2" s="3"/>
    </row>
    <row r="3" spans="1:6" ht="13.8" thickBot="1" x14ac:dyDescent="0.3">
      <c r="A3" s="3"/>
      <c r="B3" s="3"/>
      <c r="C3" s="3"/>
      <c r="D3" s="3"/>
      <c r="E3" s="3"/>
      <c r="F3" s="3"/>
    </row>
    <row r="4" spans="1:6" ht="13.8" thickBot="1" x14ac:dyDescent="0.3">
      <c r="A4" s="12" t="s">
        <v>43</v>
      </c>
      <c r="B4" s="12"/>
      <c r="C4" s="12" t="s">
        <v>44</v>
      </c>
      <c r="D4" s="3"/>
      <c r="E4" s="3"/>
      <c r="F4" s="3"/>
    </row>
    <row r="5" spans="1:6" ht="13.8" thickBot="1" x14ac:dyDescent="0.3">
      <c r="A5" s="20" t="s">
        <v>45</v>
      </c>
      <c r="B5" s="21"/>
      <c r="C5" s="24"/>
      <c r="D5" s="3"/>
      <c r="E5" s="3"/>
      <c r="F5" s="3"/>
    </row>
    <row r="6" spans="1:6" ht="13.8" thickBot="1" x14ac:dyDescent="0.3">
      <c r="A6" s="20" t="s">
        <v>46</v>
      </c>
      <c r="B6" s="22"/>
      <c r="C6" s="109"/>
      <c r="D6" s="3"/>
      <c r="E6" s="3"/>
      <c r="F6" s="3"/>
    </row>
    <row r="7" spans="1:6" ht="13.8" thickBot="1" x14ac:dyDescent="0.3">
      <c r="A7" s="20" t="s">
        <v>47</v>
      </c>
      <c r="B7" s="22"/>
      <c r="C7" s="24"/>
      <c r="D7" s="3"/>
      <c r="E7" s="3"/>
      <c r="F7" s="3"/>
    </row>
    <row r="8" spans="1:6" ht="13.8" thickBot="1" x14ac:dyDescent="0.3">
      <c r="A8" s="20" t="s">
        <v>48</v>
      </c>
      <c r="B8" s="21"/>
      <c r="C8" s="24"/>
      <c r="D8" s="3"/>
      <c r="E8" s="3"/>
      <c r="F8" s="3"/>
    </row>
    <row r="9" spans="1:6" ht="13.8" thickBot="1" x14ac:dyDescent="0.3">
      <c r="A9" s="20" t="s">
        <v>49</v>
      </c>
      <c r="B9" s="23"/>
      <c r="C9" s="24"/>
      <c r="D9" s="3"/>
      <c r="E9" s="3"/>
      <c r="F9" s="3"/>
    </row>
    <row r="10" spans="1:6" ht="13.8" thickBot="1" x14ac:dyDescent="0.3">
      <c r="A10" s="20" t="s">
        <v>50</v>
      </c>
      <c r="B10" s="21"/>
      <c r="C10" s="24"/>
    </row>
    <row r="12" spans="1:6" x14ac:dyDescent="0.25">
      <c r="A12" s="4" t="s">
        <v>51</v>
      </c>
      <c r="B12" s="4"/>
      <c r="C12" s="4"/>
      <c r="D12" s="4"/>
      <c r="E12" s="4"/>
    </row>
    <row r="13" spans="1:6" x14ac:dyDescent="0.25">
      <c r="A13" s="10" t="s">
        <v>52</v>
      </c>
    </row>
    <row r="14" spans="1:6" ht="13.8" thickBot="1" x14ac:dyDescent="0.3">
      <c r="A14" s="149" t="s">
        <v>320</v>
      </c>
    </row>
    <row r="15" spans="1:6" ht="13.8" thickBot="1" x14ac:dyDescent="0.3">
      <c r="A15" s="11" t="s">
        <v>53</v>
      </c>
      <c r="B15" s="12" t="s">
        <v>54</v>
      </c>
      <c r="C15" s="11" t="s">
        <v>15</v>
      </c>
      <c r="D15" s="12" t="s">
        <v>55</v>
      </c>
      <c r="E15" s="11" t="s">
        <v>17</v>
      </c>
    </row>
    <row r="16" spans="1:6" ht="16.2" thickBot="1" x14ac:dyDescent="0.3">
      <c r="A16" s="16" t="s">
        <v>56</v>
      </c>
      <c r="B16" s="15" t="s">
        <v>54</v>
      </c>
      <c r="C16" s="13" t="s">
        <v>57</v>
      </c>
      <c r="D16" s="15" t="s">
        <v>55</v>
      </c>
      <c r="E16" s="16" t="s">
        <v>58</v>
      </c>
    </row>
    <row r="17" spans="1:5" ht="13.8" thickBot="1" x14ac:dyDescent="0.3">
      <c r="A17" s="184">
        <f>C17-E17</f>
        <v>0</v>
      </c>
      <c r="B17" s="15" t="s">
        <v>54</v>
      </c>
      <c r="C17" s="19">
        <f>'Reference emissions'!B10</f>
        <v>0</v>
      </c>
      <c r="D17" s="15" t="s">
        <v>55</v>
      </c>
      <c r="E17" s="184">
        <f>'Project emissions'!B16</f>
        <v>0</v>
      </c>
    </row>
    <row r="19" spans="1:5" x14ac:dyDescent="0.25">
      <c r="A19" s="4" t="s">
        <v>59</v>
      </c>
      <c r="B19" s="4"/>
      <c r="C19" s="4"/>
      <c r="D19" s="4"/>
      <c r="E19" s="4"/>
    </row>
    <row r="20" spans="1:5" x14ac:dyDescent="0.25">
      <c r="A20" s="10" t="s">
        <v>60</v>
      </c>
    </row>
    <row r="21" spans="1:5" ht="13.8" thickBot="1" x14ac:dyDescent="0.3"/>
    <row r="22" spans="1:5" ht="27" thickBot="1" x14ac:dyDescent="0.3">
      <c r="A22" s="11" t="s">
        <v>53</v>
      </c>
      <c r="B22" s="12" t="s">
        <v>54</v>
      </c>
      <c r="C22" s="11" t="s">
        <v>53</v>
      </c>
      <c r="D22" s="12" t="s">
        <v>61</v>
      </c>
      <c r="E22" s="11" t="s">
        <v>15</v>
      </c>
    </row>
    <row r="23" spans="1:5" ht="16.2" thickBot="1" x14ac:dyDescent="0.3">
      <c r="A23" s="16" t="s">
        <v>62</v>
      </c>
      <c r="B23" s="15" t="s">
        <v>54</v>
      </c>
      <c r="C23" s="16" t="s">
        <v>56</v>
      </c>
      <c r="D23" s="15" t="s">
        <v>61</v>
      </c>
      <c r="E23" s="188" t="s">
        <v>57</v>
      </c>
    </row>
    <row r="24" spans="1:5" ht="13.8" thickBot="1" x14ac:dyDescent="0.3">
      <c r="A24" s="26" t="str">
        <f>IF(E24=0,"-",C24/E24)</f>
        <v>-</v>
      </c>
      <c r="B24" s="15" t="s">
        <v>54</v>
      </c>
      <c r="C24" s="185">
        <f>A17</f>
        <v>0</v>
      </c>
      <c r="D24" s="15" t="s">
        <v>61</v>
      </c>
      <c r="E24" s="187">
        <f>C17</f>
        <v>0</v>
      </c>
    </row>
    <row r="26" spans="1:5" x14ac:dyDescent="0.25">
      <c r="A26" s="4" t="s">
        <v>63</v>
      </c>
      <c r="B26" s="4"/>
      <c r="C26" s="4"/>
      <c r="D26" s="4"/>
      <c r="E26" s="4"/>
    </row>
    <row r="27" spans="1:5" ht="13.8" thickBot="1" x14ac:dyDescent="0.3">
      <c r="B27" s="71"/>
      <c r="C27" s="71"/>
      <c r="D27" s="71"/>
      <c r="E27" s="71"/>
    </row>
    <row r="28" spans="1:5" ht="13.8" thickBot="1" x14ac:dyDescent="0.3">
      <c r="A28" s="11" t="s">
        <v>64</v>
      </c>
      <c r="B28" s="11" t="s">
        <v>65</v>
      </c>
      <c r="C28" s="11" t="s">
        <v>66</v>
      </c>
      <c r="D28" s="11" t="s">
        <v>67</v>
      </c>
      <c r="E28" s="11" t="s">
        <v>44</v>
      </c>
    </row>
    <row r="29" spans="1:5" ht="40.200000000000003" thickBot="1" x14ac:dyDescent="0.3">
      <c r="A29" s="108" t="s">
        <v>68</v>
      </c>
      <c r="B29" s="94" t="s">
        <v>69</v>
      </c>
      <c r="C29" s="184">
        <f>A17</f>
        <v>0</v>
      </c>
      <c r="D29" s="51" t="s">
        <v>70</v>
      </c>
      <c r="E29" s="24" t="s">
        <v>71</v>
      </c>
    </row>
    <row r="30" spans="1:5" ht="40.200000000000003" thickBot="1" x14ac:dyDescent="0.3">
      <c r="A30" s="108" t="s">
        <v>72</v>
      </c>
      <c r="B30" s="94" t="s">
        <v>73</v>
      </c>
      <c r="C30" s="186" t="str">
        <f>A24</f>
        <v>-</v>
      </c>
      <c r="D30" s="51" t="s">
        <v>246</v>
      </c>
      <c r="E30" s="24" t="s">
        <v>71</v>
      </c>
    </row>
    <row r="31" spans="1:5" ht="40.200000000000003" thickBot="1" x14ac:dyDescent="0.3">
      <c r="A31" s="108" t="s">
        <v>74</v>
      </c>
      <c r="B31" s="94" t="s">
        <v>75</v>
      </c>
      <c r="C31" s="184">
        <f>C17</f>
        <v>0</v>
      </c>
      <c r="D31" s="51" t="s">
        <v>70</v>
      </c>
      <c r="E31" s="24" t="s">
        <v>76</v>
      </c>
    </row>
    <row r="32" spans="1:5" ht="40.200000000000003" thickBot="1" x14ac:dyDescent="0.3">
      <c r="A32" s="108" t="s">
        <v>77</v>
      </c>
      <c r="B32" s="94" t="s">
        <v>78</v>
      </c>
      <c r="C32" s="184">
        <f>E17</f>
        <v>0</v>
      </c>
      <c r="D32" s="51" t="s">
        <v>70</v>
      </c>
      <c r="E32" s="24" t="s">
        <v>76</v>
      </c>
    </row>
    <row r="33" spans="1:5" ht="40.200000000000003" thickBot="1" x14ac:dyDescent="0.3">
      <c r="A33" s="250" t="s">
        <v>79</v>
      </c>
      <c r="B33" s="94" t="s">
        <v>80</v>
      </c>
      <c r="C33" s="21"/>
      <c r="D33" s="51" t="s">
        <v>81</v>
      </c>
      <c r="E33" s="55" t="s">
        <v>82</v>
      </c>
    </row>
    <row r="34" spans="1:5" ht="40.200000000000003" thickBot="1" x14ac:dyDescent="0.3">
      <c r="A34" s="251"/>
      <c r="B34" s="94" t="s">
        <v>83</v>
      </c>
      <c r="C34" s="21"/>
      <c r="D34" s="51" t="s">
        <v>84</v>
      </c>
      <c r="E34" s="55" t="s">
        <v>82</v>
      </c>
    </row>
    <row r="35" spans="1:5" ht="40.200000000000003" thickBot="1" x14ac:dyDescent="0.3">
      <c r="A35" s="252"/>
      <c r="B35" s="94" t="s">
        <v>85</v>
      </c>
      <c r="C35" s="21"/>
      <c r="D35" s="51" t="s">
        <v>86</v>
      </c>
      <c r="E35" s="55" t="s">
        <v>82</v>
      </c>
    </row>
    <row r="36" spans="1:5" ht="40.200000000000003" thickBot="1" x14ac:dyDescent="0.3">
      <c r="A36" s="250" t="s">
        <v>87</v>
      </c>
      <c r="B36" s="94" t="s">
        <v>80</v>
      </c>
      <c r="C36" s="21"/>
      <c r="D36" s="51" t="s">
        <v>81</v>
      </c>
      <c r="E36" s="55" t="s">
        <v>82</v>
      </c>
    </row>
    <row r="37" spans="1:5" ht="40.200000000000003" thickBot="1" x14ac:dyDescent="0.3">
      <c r="A37" s="251"/>
      <c r="B37" s="94" t="s">
        <v>83</v>
      </c>
      <c r="C37" s="21"/>
      <c r="D37" s="51" t="s">
        <v>84</v>
      </c>
      <c r="E37" s="55" t="s">
        <v>82</v>
      </c>
    </row>
    <row r="38" spans="1:5" ht="40.200000000000003" thickBot="1" x14ac:dyDescent="0.3">
      <c r="A38" s="252"/>
      <c r="B38" s="94" t="s">
        <v>85</v>
      </c>
      <c r="C38" s="21"/>
      <c r="D38" s="51" t="s">
        <v>86</v>
      </c>
      <c r="E38" s="55" t="s">
        <v>82</v>
      </c>
    </row>
  </sheetData>
  <mergeCells count="2">
    <mergeCell ref="A33:A35"/>
    <mergeCell ref="A36:A38"/>
  </mergeCells>
  <phoneticPr fontId="11" type="noConversion"/>
  <dataValidations count="1">
    <dataValidation type="list" allowBlank="1" showInputMessage="1" showErrorMessage="1" sqref="B6" xr:uid="{F8BBA24D-A788-41FC-9E22-CA3BD6D65DAE}">
      <formula1>"Wind energy,Solar energy,Hydro/Ocean energy,Geothermal energy,Use of renewable energy outside Annex I,Manufacturing of components for production of renewable energy,Road transport, Buildings"</formula1>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D08A2984-151E-48FE-AA3A-E016F3B2A81C}">
          <x14:formula1>
            <xm:f>Overview!$A$53:$A$65</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27"/>
  <sheetViews>
    <sheetView zoomScaleNormal="100" workbookViewId="0"/>
  </sheetViews>
  <sheetFormatPr defaultColWidth="9.109375" defaultRowHeight="13.8" x14ac:dyDescent="0.25"/>
  <cols>
    <col min="1" max="1" width="36.5546875" style="162" customWidth="1"/>
    <col min="2" max="12" width="10.6640625" style="162" customWidth="1"/>
    <col min="13" max="16384" width="9.109375" style="162"/>
  </cols>
  <sheetData>
    <row r="1" spans="1:12" x14ac:dyDescent="0.25">
      <c r="A1" s="159" t="s">
        <v>326</v>
      </c>
      <c r="B1" s="160"/>
      <c r="C1" s="160"/>
      <c r="D1" s="160"/>
      <c r="E1" s="160"/>
      <c r="F1" s="160"/>
      <c r="G1" s="160"/>
      <c r="H1" s="160"/>
      <c r="I1" s="160"/>
      <c r="J1" s="160"/>
      <c r="K1" s="160"/>
      <c r="L1" s="160"/>
    </row>
    <row r="2" spans="1:12" ht="14.4" x14ac:dyDescent="0.3">
      <c r="A2" s="161" t="s">
        <v>327</v>
      </c>
    </row>
    <row r="3" spans="1:12" ht="14.4" x14ac:dyDescent="0.3">
      <c r="A3" s="161" t="s">
        <v>328</v>
      </c>
    </row>
    <row r="4" spans="1:12" ht="14.4" thickBot="1" x14ac:dyDescent="0.3"/>
    <row r="5" spans="1:12" ht="14.4" thickBot="1" x14ac:dyDescent="0.3">
      <c r="A5" s="48"/>
      <c r="B5" s="48" t="s">
        <v>329</v>
      </c>
      <c r="C5" s="48" t="s">
        <v>99</v>
      </c>
      <c r="D5" s="48" t="s">
        <v>100</v>
      </c>
      <c r="E5" s="48" t="s">
        <v>101</v>
      </c>
      <c r="F5" s="48" t="s">
        <v>102</v>
      </c>
      <c r="G5" s="48" t="s">
        <v>103</v>
      </c>
      <c r="H5" s="48" t="s">
        <v>104</v>
      </c>
      <c r="I5" s="48" t="s">
        <v>105</v>
      </c>
      <c r="J5" s="48" t="s">
        <v>106</v>
      </c>
      <c r="K5" s="48" t="s">
        <v>107</v>
      </c>
      <c r="L5" s="48" t="s">
        <v>108</v>
      </c>
    </row>
    <row r="6" spans="1:12" ht="16.8" thickBot="1" x14ac:dyDescent="0.3">
      <c r="A6" s="155" t="s">
        <v>330</v>
      </c>
      <c r="B6" s="156">
        <f xml:space="preserve"> SUM(C6:L6)</f>
        <v>0</v>
      </c>
      <c r="C6" s="157">
        <f>'Reference emissions'!R20</f>
        <v>0</v>
      </c>
      <c r="D6" s="157">
        <f>'Reference emissions'!S20</f>
        <v>0</v>
      </c>
      <c r="E6" s="157">
        <f>'Reference emissions'!T20</f>
        <v>0</v>
      </c>
      <c r="F6" s="157">
        <f>'Reference emissions'!U20</f>
        <v>0</v>
      </c>
      <c r="G6" s="157">
        <f>'Reference emissions'!V20</f>
        <v>0</v>
      </c>
      <c r="H6" s="157">
        <f>'Reference emissions'!W20</f>
        <v>0</v>
      </c>
      <c r="I6" s="157">
        <f>'Reference emissions'!X20</f>
        <v>0</v>
      </c>
      <c r="J6" s="157">
        <f>'Reference emissions'!Y20</f>
        <v>0</v>
      </c>
      <c r="K6" s="157">
        <f>'Reference emissions'!Z20</f>
        <v>0</v>
      </c>
      <c r="L6" s="157">
        <f>'Reference emissions'!AA20</f>
        <v>0</v>
      </c>
    </row>
    <row r="7" spans="1:12" ht="16.8" thickBot="1" x14ac:dyDescent="0.3">
      <c r="A7" s="155" t="s">
        <v>331</v>
      </c>
      <c r="B7" s="156">
        <f xml:space="preserve"> SUM(C7:L7)</f>
        <v>0</v>
      </c>
      <c r="C7" s="157">
        <f>'Project emissions'!T26</f>
        <v>0</v>
      </c>
      <c r="D7" s="157">
        <f>'Project emissions'!U26</f>
        <v>0</v>
      </c>
      <c r="E7" s="157">
        <f>'Project emissions'!V26</f>
        <v>0</v>
      </c>
      <c r="F7" s="157">
        <f>'Project emissions'!W26</f>
        <v>0</v>
      </c>
      <c r="G7" s="157">
        <f>'Project emissions'!X26</f>
        <v>0</v>
      </c>
      <c r="H7" s="157">
        <f>'Project emissions'!Y26</f>
        <v>0</v>
      </c>
      <c r="I7" s="157">
        <f>'Project emissions'!Z26</f>
        <v>0</v>
      </c>
      <c r="J7" s="157">
        <f>'Project emissions'!AA26</f>
        <v>0</v>
      </c>
      <c r="K7" s="157">
        <f>'Project emissions'!AB26</f>
        <v>0</v>
      </c>
      <c r="L7" s="157">
        <f>'Project emissions'!AC26</f>
        <v>0</v>
      </c>
    </row>
    <row r="8" spans="1:12" ht="16.8" thickBot="1" x14ac:dyDescent="0.3">
      <c r="A8" s="155" t="s">
        <v>332</v>
      </c>
      <c r="B8" s="156">
        <f xml:space="preserve"> B6-B7</f>
        <v>0</v>
      </c>
      <c r="C8" s="156">
        <f xml:space="preserve"> C6-C7</f>
        <v>0</v>
      </c>
      <c r="D8" s="156">
        <f t="shared" ref="D8:L8" si="0" xml:space="preserve"> D6-D7</f>
        <v>0</v>
      </c>
      <c r="E8" s="156">
        <f t="shared" si="0"/>
        <v>0</v>
      </c>
      <c r="F8" s="156">
        <f t="shared" si="0"/>
        <v>0</v>
      </c>
      <c r="G8" s="156">
        <f t="shared" si="0"/>
        <v>0</v>
      </c>
      <c r="H8" s="156">
        <f t="shared" si="0"/>
        <v>0</v>
      </c>
      <c r="I8" s="156">
        <f t="shared" si="0"/>
        <v>0</v>
      </c>
      <c r="J8" s="156">
        <f t="shared" si="0"/>
        <v>0</v>
      </c>
      <c r="K8" s="156">
        <f t="shared" si="0"/>
        <v>0</v>
      </c>
      <c r="L8" s="156">
        <f t="shared" si="0"/>
        <v>0</v>
      </c>
    </row>
    <row r="9" spans="1:12" ht="16.8" thickBot="1" x14ac:dyDescent="0.3">
      <c r="A9" s="155" t="s">
        <v>333</v>
      </c>
      <c r="B9" s="158" t="str">
        <f xml:space="preserve"> IF(B6=0,"-",B8/B6)</f>
        <v>-</v>
      </c>
      <c r="C9" s="158" t="str">
        <f t="shared" ref="C9:L9" si="1" xml:space="preserve"> IF(C6=0,"-",C8/C6)</f>
        <v>-</v>
      </c>
      <c r="D9" s="158" t="str">
        <f t="shared" si="1"/>
        <v>-</v>
      </c>
      <c r="E9" s="158" t="str">
        <f t="shared" si="1"/>
        <v>-</v>
      </c>
      <c r="F9" s="158" t="str">
        <f t="shared" si="1"/>
        <v>-</v>
      </c>
      <c r="G9" s="158" t="str">
        <f t="shared" si="1"/>
        <v>-</v>
      </c>
      <c r="H9" s="158" t="str">
        <f t="shared" si="1"/>
        <v>-</v>
      </c>
      <c r="I9" s="158" t="str">
        <f t="shared" si="1"/>
        <v>-</v>
      </c>
      <c r="J9" s="158" t="str">
        <f t="shared" si="1"/>
        <v>-</v>
      </c>
      <c r="K9" s="158" t="str">
        <f t="shared" si="1"/>
        <v>-</v>
      </c>
      <c r="L9" s="158" t="str">
        <f t="shared" si="1"/>
        <v>-</v>
      </c>
    </row>
    <row r="11" spans="1:12" x14ac:dyDescent="0.25">
      <c r="A11" s="159" t="s">
        <v>334</v>
      </c>
      <c r="B11" s="160"/>
      <c r="C11" s="160"/>
      <c r="D11" s="160"/>
      <c r="E11" s="160"/>
      <c r="F11" s="160"/>
      <c r="G11" s="160"/>
      <c r="H11" s="160"/>
      <c r="I11" s="160"/>
      <c r="J11" s="160"/>
      <c r="K11" s="160"/>
      <c r="L11" s="160"/>
    </row>
    <row r="12" spans="1:12" ht="14.4" x14ac:dyDescent="0.3">
      <c r="A12" s="161" t="s">
        <v>335</v>
      </c>
    </row>
    <row r="13" spans="1:12" ht="14.4" x14ac:dyDescent="0.3">
      <c r="A13" s="161" t="s">
        <v>328</v>
      </c>
    </row>
    <row r="14" spans="1:12" x14ac:dyDescent="0.25">
      <c r="A14" s="163" t="s">
        <v>336</v>
      </c>
    </row>
    <row r="15" spans="1:12" ht="14.4" thickBot="1" x14ac:dyDescent="0.3"/>
    <row r="16" spans="1:12" ht="14.4" thickBot="1" x14ac:dyDescent="0.3">
      <c r="A16" s="48"/>
      <c r="B16" s="48" t="s">
        <v>329</v>
      </c>
      <c r="C16" s="48" t="s">
        <v>99</v>
      </c>
      <c r="D16" s="48" t="s">
        <v>100</v>
      </c>
      <c r="E16" s="48" t="s">
        <v>101</v>
      </c>
      <c r="F16" s="48" t="s">
        <v>102</v>
      </c>
      <c r="G16" s="48" t="s">
        <v>103</v>
      </c>
      <c r="H16" s="48" t="s">
        <v>104</v>
      </c>
      <c r="I16" s="48" t="s">
        <v>105</v>
      </c>
      <c r="J16" s="48" t="s">
        <v>106</v>
      </c>
      <c r="K16" s="48" t="s">
        <v>107</v>
      </c>
      <c r="L16" s="48" t="s">
        <v>108</v>
      </c>
    </row>
    <row r="17" spans="1:12" ht="16.8" thickBot="1" x14ac:dyDescent="0.3">
      <c r="A17" s="155" t="s">
        <v>486</v>
      </c>
      <c r="B17" s="213">
        <f xml:space="preserve"> SUM(C17:L17)</f>
        <v>0</v>
      </c>
      <c r="C17" s="214">
        <f>'Reference emissions'!R20</f>
        <v>0</v>
      </c>
      <c r="D17" s="214">
        <f>'Reference emissions'!S20</f>
        <v>0</v>
      </c>
      <c r="E17" s="214">
        <f>'Reference emissions'!T20</f>
        <v>0</v>
      </c>
      <c r="F17" s="214">
        <f>'Reference emissions'!U20</f>
        <v>0</v>
      </c>
      <c r="G17" s="214">
        <f>'Reference emissions'!V20</f>
        <v>0</v>
      </c>
      <c r="H17" s="214">
        <f>'Reference emissions'!W20</f>
        <v>0</v>
      </c>
      <c r="I17" s="214">
        <f>'Reference emissions'!X20</f>
        <v>0</v>
      </c>
      <c r="J17" s="214">
        <f>'Reference emissions'!Y20</f>
        <v>0</v>
      </c>
      <c r="K17" s="214">
        <f>'Reference emissions'!Z20</f>
        <v>0</v>
      </c>
      <c r="L17" s="214">
        <f>'Reference emissions'!AA20</f>
        <v>0</v>
      </c>
    </row>
    <row r="18" spans="1:12" ht="16.8" thickBot="1" x14ac:dyDescent="0.3">
      <c r="A18" s="155" t="s">
        <v>337</v>
      </c>
      <c r="B18" s="213">
        <f xml:space="preserve"> SUM(C18:L18)</f>
        <v>0</v>
      </c>
      <c r="C18" s="214">
        <f>'Project emissions'!T26</f>
        <v>0</v>
      </c>
      <c r="D18" s="214">
        <f>'Project emissions'!U26</f>
        <v>0</v>
      </c>
      <c r="E18" s="214">
        <f>'Project emissions'!V26</f>
        <v>0</v>
      </c>
      <c r="F18" s="214">
        <f>'Project emissions'!W26</f>
        <v>0</v>
      </c>
      <c r="G18" s="214">
        <f>'Project emissions'!X26</f>
        <v>0</v>
      </c>
      <c r="H18" s="214">
        <f>'Project emissions'!Y26</f>
        <v>0</v>
      </c>
      <c r="I18" s="214">
        <f>'Project emissions'!Z26</f>
        <v>0</v>
      </c>
      <c r="J18" s="214">
        <f>'Project emissions'!AA26</f>
        <v>0</v>
      </c>
      <c r="K18" s="214">
        <f>'Project emissions'!AB26</f>
        <v>0</v>
      </c>
      <c r="L18" s="214">
        <f>'Project emissions'!AC26</f>
        <v>0</v>
      </c>
    </row>
    <row r="19" spans="1:12" ht="16.8" thickBot="1" x14ac:dyDescent="0.3">
      <c r="A19" s="155" t="s">
        <v>338</v>
      </c>
      <c r="B19" s="213">
        <f xml:space="preserve"> B17-B18</f>
        <v>0</v>
      </c>
      <c r="C19" s="213">
        <f xml:space="preserve"> C17-C18</f>
        <v>0</v>
      </c>
      <c r="D19" s="213">
        <f t="shared" ref="D19:L19" si="2" xml:space="preserve"> D17-D18</f>
        <v>0</v>
      </c>
      <c r="E19" s="213">
        <f t="shared" si="2"/>
        <v>0</v>
      </c>
      <c r="F19" s="213">
        <f t="shared" si="2"/>
        <v>0</v>
      </c>
      <c r="G19" s="213">
        <f t="shared" si="2"/>
        <v>0</v>
      </c>
      <c r="H19" s="213">
        <f t="shared" si="2"/>
        <v>0</v>
      </c>
      <c r="I19" s="213">
        <f t="shared" si="2"/>
        <v>0</v>
      </c>
      <c r="J19" s="213">
        <f t="shared" si="2"/>
        <v>0</v>
      </c>
      <c r="K19" s="213">
        <f t="shared" si="2"/>
        <v>0</v>
      </c>
      <c r="L19" s="213">
        <f t="shared" si="2"/>
        <v>0</v>
      </c>
    </row>
    <row r="20" spans="1:12" ht="16.8" thickBot="1" x14ac:dyDescent="0.3">
      <c r="A20" s="155" t="s">
        <v>339</v>
      </c>
      <c r="B20" s="158" t="str">
        <f xml:space="preserve"> IF(B17=0,"-",B19/B17)</f>
        <v>-</v>
      </c>
      <c r="C20" s="158" t="str">
        <f t="shared" ref="C20" si="3" xml:space="preserve"> IF(C17=0,"-",C19/C17)</f>
        <v>-</v>
      </c>
      <c r="D20" s="158" t="str">
        <f t="shared" ref="D20" si="4" xml:space="preserve"> IF(D17=0,"-",D19/D17)</f>
        <v>-</v>
      </c>
      <c r="E20" s="158" t="str">
        <f t="shared" ref="E20" si="5" xml:space="preserve"> IF(E17=0,"-",E19/E17)</f>
        <v>-</v>
      </c>
      <c r="F20" s="158" t="str">
        <f t="shared" ref="F20" si="6" xml:space="preserve"> IF(F17=0,"-",F19/F17)</f>
        <v>-</v>
      </c>
      <c r="G20" s="158" t="str">
        <f t="shared" ref="G20" si="7" xml:space="preserve"> IF(G17=0,"-",G19/G17)</f>
        <v>-</v>
      </c>
      <c r="H20" s="158" t="str">
        <f t="shared" ref="H20" si="8" xml:space="preserve"> IF(H17=0,"-",H19/H17)</f>
        <v>-</v>
      </c>
      <c r="I20" s="158" t="str">
        <f t="shared" ref="I20" si="9" xml:space="preserve"> IF(I17=0,"-",I19/I17)</f>
        <v>-</v>
      </c>
      <c r="J20" s="158" t="str">
        <f t="shared" ref="J20" si="10" xml:space="preserve"> IF(J17=0,"-",J19/J17)</f>
        <v>-</v>
      </c>
      <c r="K20" s="158" t="str">
        <f t="shared" ref="K20" si="11" xml:space="preserve"> IF(K17=0,"-",K19/K17)</f>
        <v>-</v>
      </c>
      <c r="L20" s="158" t="str">
        <f t="shared" ref="L20" si="12" xml:space="preserve"> IF(L17=0,"-",L19/L17)</f>
        <v>-</v>
      </c>
    </row>
    <row r="22" spans="1:12" x14ac:dyDescent="0.25">
      <c r="A22" s="159" t="s">
        <v>340</v>
      </c>
      <c r="B22" s="160"/>
      <c r="C22" s="160"/>
      <c r="D22" s="160"/>
      <c r="E22" s="160"/>
      <c r="F22" s="160"/>
      <c r="G22" s="160"/>
      <c r="H22" s="160"/>
      <c r="I22" s="160"/>
      <c r="J22" s="160"/>
      <c r="K22" s="160"/>
      <c r="L22" s="160"/>
    </row>
    <row r="23" spans="1:12" ht="14.4" x14ac:dyDescent="0.3">
      <c r="A23" s="161" t="s">
        <v>341</v>
      </c>
    </row>
    <row r="24" spans="1:12" x14ac:dyDescent="0.25">
      <c r="A24" s="163" t="s">
        <v>336</v>
      </c>
    </row>
    <row r="25" spans="1:12" ht="14.4" thickBot="1" x14ac:dyDescent="0.3"/>
    <row r="26" spans="1:12" ht="14.4" thickBot="1" x14ac:dyDescent="0.3">
      <c r="A26" s="48"/>
      <c r="B26" s="48" t="s">
        <v>329</v>
      </c>
      <c r="C26" s="48" t="s">
        <v>99</v>
      </c>
      <c r="D26" s="48" t="s">
        <v>100</v>
      </c>
      <c r="E26" s="48" t="s">
        <v>101</v>
      </c>
      <c r="F26" s="48" t="s">
        <v>102</v>
      </c>
      <c r="G26" s="48" t="s">
        <v>103</v>
      </c>
      <c r="H26" s="48" t="s">
        <v>104</v>
      </c>
      <c r="I26" s="48" t="s">
        <v>105</v>
      </c>
      <c r="J26" s="48" t="s">
        <v>106</v>
      </c>
      <c r="K26" s="48" t="s">
        <v>107</v>
      </c>
      <c r="L26" s="48" t="s">
        <v>108</v>
      </c>
    </row>
    <row r="27" spans="1:12" ht="16.8" thickBot="1" x14ac:dyDescent="0.3">
      <c r="A27" s="155" t="s">
        <v>342</v>
      </c>
      <c r="B27" s="158" t="str">
        <f xml:space="preserve"> IF(B8=0,"-",B19/B8)</f>
        <v>-</v>
      </c>
      <c r="C27" s="158" t="str">
        <f t="shared" ref="C27:L27" si="13" xml:space="preserve"> IF(C8=0,"-",C19/C8)</f>
        <v>-</v>
      </c>
      <c r="D27" s="158" t="str">
        <f t="shared" si="13"/>
        <v>-</v>
      </c>
      <c r="E27" s="158" t="str">
        <f t="shared" si="13"/>
        <v>-</v>
      </c>
      <c r="F27" s="158" t="str">
        <f t="shared" si="13"/>
        <v>-</v>
      </c>
      <c r="G27" s="158" t="str">
        <f t="shared" si="13"/>
        <v>-</v>
      </c>
      <c r="H27" s="158" t="str">
        <f t="shared" si="13"/>
        <v>-</v>
      </c>
      <c r="I27" s="158" t="str">
        <f t="shared" si="13"/>
        <v>-</v>
      </c>
      <c r="J27" s="158" t="str">
        <f t="shared" si="13"/>
        <v>-</v>
      </c>
      <c r="K27" s="158" t="str">
        <f t="shared" si="13"/>
        <v>-</v>
      </c>
      <c r="L27" s="158" t="str">
        <f t="shared" si="13"/>
        <v>-</v>
      </c>
    </row>
  </sheetData>
  <conditionalFormatting sqref="B16:L16">
    <cfRule type="cellIs" dxfId="1" priority="1" operator="lessThan">
      <formula>0</formula>
    </cfRule>
  </conditionalFormatting>
  <conditionalFormatting sqref="B17:L17">
    <cfRule type="containsText" dxfId="0" priority="2" operator="containsText" text="ERR">
      <formula>NOT(ISERROR(SEARCH("ERR",B17)))</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31"/>
  <sheetViews>
    <sheetView zoomScale="70" zoomScaleNormal="70" workbookViewId="0">
      <selection activeCell="J24" sqref="J24"/>
    </sheetView>
  </sheetViews>
  <sheetFormatPr defaultColWidth="9.33203125" defaultRowHeight="13.2" x14ac:dyDescent="0.25"/>
  <cols>
    <col min="1" max="1" width="14.5546875" style="10" customWidth="1"/>
    <col min="2" max="2" width="13.88671875" style="10" customWidth="1"/>
    <col min="3" max="3" width="28.88671875" style="10" customWidth="1"/>
    <col min="4" max="15" width="12" style="10" customWidth="1"/>
    <col min="16" max="16" width="27.88671875" style="10" customWidth="1"/>
    <col min="17" max="28" width="12" style="10" customWidth="1"/>
    <col min="29" max="35" width="20.5546875" style="10" customWidth="1"/>
    <col min="36" max="16384" width="9.33203125" style="10"/>
  </cols>
  <sheetData>
    <row r="1" spans="1:35" x14ac:dyDescent="0.25">
      <c r="A1" s="42" t="s">
        <v>13</v>
      </c>
      <c r="B1" s="42"/>
    </row>
    <row r="2" spans="1:35" ht="5.25" customHeight="1" x14ac:dyDescent="0.25">
      <c r="A2" s="47"/>
    </row>
    <row r="3" spans="1:35" ht="5.25" customHeight="1" x14ac:dyDescent="0.25">
      <c r="A3" s="47"/>
    </row>
    <row r="4" spans="1:35" ht="5.25" customHeight="1" x14ac:dyDescent="0.25"/>
    <row r="5" spans="1:35" x14ac:dyDescent="0.25">
      <c r="A5" s="56" t="s">
        <v>88</v>
      </c>
      <c r="B5" s="56" t="s">
        <v>89</v>
      </c>
    </row>
    <row r="6" spans="1:35" ht="15.6" x14ac:dyDescent="0.35">
      <c r="A6" s="57" t="s">
        <v>496</v>
      </c>
      <c r="B6" s="58">
        <f>SUMIF($A$21:$A$26,A6,$AB$21:$AB$26)</f>
        <v>0</v>
      </c>
    </row>
    <row r="7" spans="1:35" ht="15.6" x14ac:dyDescent="0.35">
      <c r="A7" s="57" t="s">
        <v>497</v>
      </c>
      <c r="B7" s="58">
        <f>SUMIF($A$21:$A$26,A7,$AB$21:$AB$26)</f>
        <v>0</v>
      </c>
    </row>
    <row r="8" spans="1:35" ht="17.100000000000001" customHeight="1" x14ac:dyDescent="0.35">
      <c r="A8" s="57" t="s">
        <v>498</v>
      </c>
      <c r="B8" s="58">
        <f>SUMIF($A$21:$A$26,A8,$AB$21:$AB$26)</f>
        <v>0</v>
      </c>
      <c r="AC8" s="73" t="s">
        <v>90</v>
      </c>
    </row>
    <row r="9" spans="1:35" ht="17.100000000000001" customHeight="1" x14ac:dyDescent="0.35">
      <c r="A9" s="232" t="s">
        <v>512</v>
      </c>
      <c r="B9" s="58">
        <f>SUMIF($A$21:$A$26,A9,$AB$21:$AB$26)</f>
        <v>0</v>
      </c>
      <c r="AC9" s="73"/>
    </row>
    <row r="10" spans="1:35" x14ac:dyDescent="0.25">
      <c r="A10" s="59" t="s">
        <v>91</v>
      </c>
      <c r="B10" s="60">
        <f>SUM(B6:B9)</f>
        <v>0</v>
      </c>
      <c r="AC10" s="73"/>
    </row>
    <row r="11" spans="1:35" ht="14.4" x14ac:dyDescent="0.3">
      <c r="A11"/>
      <c r="B11"/>
      <c r="AC11" s="73"/>
    </row>
    <row r="12" spans="1:35" x14ac:dyDescent="0.25">
      <c r="A12" s="135"/>
      <c r="B12" s="136"/>
      <c r="AC12" s="73"/>
    </row>
    <row r="14" spans="1:35" x14ac:dyDescent="0.25">
      <c r="A14" s="42" t="s">
        <v>286</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5" ht="13.8" thickBot="1" x14ac:dyDescent="0.3"/>
    <row r="16" spans="1:35" s="43" customFormat="1" ht="26.85" customHeight="1" x14ac:dyDescent="0.25">
      <c r="A16" s="254" t="s">
        <v>92</v>
      </c>
      <c r="B16" s="254"/>
      <c r="C16" s="254"/>
      <c r="D16" s="254"/>
      <c r="E16" s="254"/>
      <c r="F16" s="254"/>
      <c r="G16" s="254"/>
      <c r="H16" s="254"/>
      <c r="I16" s="254"/>
      <c r="J16" s="254"/>
      <c r="K16" s="254"/>
      <c r="L16" s="254"/>
      <c r="M16" s="254"/>
      <c r="N16" s="254"/>
      <c r="O16" s="254"/>
      <c r="P16" s="254"/>
      <c r="Q16" s="258" t="s">
        <v>93</v>
      </c>
      <c r="R16" s="258"/>
      <c r="S16" s="258"/>
      <c r="T16" s="258"/>
      <c r="U16" s="258"/>
      <c r="V16" s="258"/>
      <c r="W16" s="258"/>
      <c r="X16" s="258"/>
      <c r="Y16" s="258"/>
      <c r="Z16" s="258"/>
      <c r="AA16" s="258"/>
      <c r="AB16" s="259"/>
      <c r="AC16" s="253" t="s">
        <v>94</v>
      </c>
      <c r="AD16" s="254"/>
      <c r="AE16" s="254"/>
      <c r="AF16" s="254"/>
      <c r="AG16" s="254"/>
      <c r="AH16" s="254"/>
      <c r="AI16" s="254"/>
    </row>
    <row r="17" spans="1:39" s="43" customFormat="1" ht="37.65" customHeight="1" thickBot="1" x14ac:dyDescent="0.3">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60"/>
      <c r="AC17" s="255" t="s">
        <v>95</v>
      </c>
      <c r="AD17" s="256"/>
      <c r="AE17" s="256"/>
      <c r="AF17" s="256"/>
      <c r="AG17" s="256"/>
      <c r="AH17" s="256"/>
      <c r="AI17" s="256"/>
    </row>
    <row r="18" spans="1:39" ht="42.9" customHeight="1" thickBot="1" x14ac:dyDescent="0.3">
      <c r="A18" s="12" t="s">
        <v>96</v>
      </c>
      <c r="B18" s="29" t="s">
        <v>97</v>
      </c>
      <c r="C18" s="29" t="s">
        <v>65</v>
      </c>
      <c r="D18" s="12" t="s">
        <v>98</v>
      </c>
      <c r="E18" s="12" t="s">
        <v>99</v>
      </c>
      <c r="F18" s="12" t="s">
        <v>100</v>
      </c>
      <c r="G18" s="12" t="s">
        <v>101</v>
      </c>
      <c r="H18" s="12" t="s">
        <v>102</v>
      </c>
      <c r="I18" s="12" t="s">
        <v>103</v>
      </c>
      <c r="J18" s="12" t="s">
        <v>104</v>
      </c>
      <c r="K18" s="12" t="s">
        <v>105</v>
      </c>
      <c r="L18" s="12" t="s">
        <v>106</v>
      </c>
      <c r="M18" s="12" t="s">
        <v>107</v>
      </c>
      <c r="N18" s="12" t="s">
        <v>108</v>
      </c>
      <c r="O18" s="12" t="s">
        <v>343</v>
      </c>
      <c r="P18" s="12" t="s">
        <v>109</v>
      </c>
      <c r="Q18" s="12" t="s">
        <v>110</v>
      </c>
      <c r="R18" s="12" t="s">
        <v>344</v>
      </c>
      <c r="S18" s="12" t="s">
        <v>345</v>
      </c>
      <c r="T18" s="12" t="s">
        <v>346</v>
      </c>
      <c r="U18" s="12" t="s">
        <v>347</v>
      </c>
      <c r="V18" s="12" t="s">
        <v>348</v>
      </c>
      <c r="W18" s="12" t="s">
        <v>349</v>
      </c>
      <c r="X18" s="12" t="s">
        <v>350</v>
      </c>
      <c r="Y18" s="12" t="s">
        <v>351</v>
      </c>
      <c r="Z18" s="12" t="s">
        <v>352</v>
      </c>
      <c r="AA18" s="12" t="s">
        <v>353</v>
      </c>
      <c r="AB18" s="12" t="s">
        <v>111</v>
      </c>
      <c r="AC18" s="12" t="s">
        <v>112</v>
      </c>
      <c r="AD18" s="12" t="s">
        <v>113</v>
      </c>
      <c r="AE18" s="12" t="s">
        <v>114</v>
      </c>
      <c r="AF18" s="12" t="s">
        <v>115</v>
      </c>
      <c r="AG18" s="12" t="s">
        <v>116</v>
      </c>
      <c r="AH18" s="12" t="s">
        <v>117</v>
      </c>
      <c r="AI18" s="12" t="s">
        <v>118</v>
      </c>
    </row>
    <row r="19" spans="1:39" s="44" customFormat="1" ht="42.9" customHeight="1" thickBot="1" x14ac:dyDescent="0.35">
      <c r="A19" s="141" t="s">
        <v>356</v>
      </c>
      <c r="B19" s="142"/>
      <c r="C19" s="142"/>
      <c r="D19" s="142"/>
      <c r="E19" s="142"/>
      <c r="F19" s="142"/>
      <c r="G19" s="142"/>
      <c r="H19" s="142"/>
      <c r="I19" s="142"/>
      <c r="J19" s="142"/>
      <c r="K19" s="142"/>
      <c r="L19" s="142"/>
      <c r="M19" s="142"/>
      <c r="N19" s="142"/>
      <c r="O19" s="142"/>
      <c r="P19" s="142"/>
      <c r="Q19" s="142"/>
      <c r="R19" s="142"/>
      <c r="S19" s="143"/>
      <c r="T19" s="142"/>
      <c r="U19" s="142"/>
      <c r="V19" s="142"/>
      <c r="W19" s="142"/>
      <c r="X19" s="142"/>
      <c r="Y19" s="142"/>
      <c r="Z19" s="142"/>
      <c r="AA19" s="142"/>
      <c r="AB19" s="142"/>
      <c r="AC19" s="142"/>
      <c r="AD19" s="143"/>
      <c r="AE19" s="143"/>
      <c r="AF19" s="143"/>
      <c r="AG19" s="142"/>
      <c r="AH19" s="142"/>
      <c r="AI19" s="143"/>
    </row>
    <row r="20" spans="1:39" ht="52.5" customHeight="1" thickBot="1" x14ac:dyDescent="0.3">
      <c r="A20" s="144" t="s">
        <v>307</v>
      </c>
      <c r="B20" s="166"/>
      <c r="C20" s="166"/>
      <c r="D20" s="166"/>
      <c r="E20" s="166"/>
      <c r="F20" s="166"/>
      <c r="G20" s="166"/>
      <c r="H20" s="166"/>
      <c r="I20" s="166"/>
      <c r="J20" s="166"/>
      <c r="K20" s="166"/>
      <c r="L20" s="166"/>
      <c r="M20" s="166"/>
      <c r="N20" s="166"/>
      <c r="O20" s="166"/>
      <c r="P20" s="145" t="s">
        <v>456</v>
      </c>
      <c r="Q20" s="166"/>
      <c r="R20" s="18">
        <f>SUM(R22:R25)</f>
        <v>0</v>
      </c>
      <c r="S20" s="18">
        <f t="shared" ref="S20:AA20" si="0">SUM(S22:S25)</f>
        <v>0</v>
      </c>
      <c r="T20" s="18">
        <f t="shared" si="0"/>
        <v>0</v>
      </c>
      <c r="U20" s="18">
        <f t="shared" si="0"/>
        <v>0</v>
      </c>
      <c r="V20" s="18">
        <f t="shared" si="0"/>
        <v>0</v>
      </c>
      <c r="W20" s="18">
        <f t="shared" si="0"/>
        <v>0</v>
      </c>
      <c r="X20" s="18">
        <f t="shared" si="0"/>
        <v>0</v>
      </c>
      <c r="Y20" s="18">
        <f t="shared" si="0"/>
        <v>0</v>
      </c>
      <c r="Z20" s="18">
        <f t="shared" si="0"/>
        <v>0</v>
      </c>
      <c r="AA20" s="18">
        <f t="shared" si="0"/>
        <v>0</v>
      </c>
      <c r="AB20" s="18">
        <f>SUM(R20:AA20)</f>
        <v>0</v>
      </c>
      <c r="AC20" s="147"/>
      <c r="AD20" s="147"/>
      <c r="AE20" s="147"/>
      <c r="AF20" s="148"/>
      <c r="AG20" s="147"/>
      <c r="AH20" s="147"/>
      <c r="AI20" s="147"/>
    </row>
    <row r="21" spans="1:39" s="33" customFormat="1" ht="26.1" customHeight="1" thickBot="1" x14ac:dyDescent="0.35">
      <c r="A21" s="141" t="s">
        <v>15</v>
      </c>
      <c r="B21" s="142"/>
      <c r="C21" s="142"/>
      <c r="D21" s="142"/>
      <c r="E21" s="142"/>
      <c r="F21" s="142"/>
      <c r="G21" s="142"/>
      <c r="H21" s="142"/>
      <c r="I21" s="142"/>
      <c r="J21" s="142"/>
      <c r="K21" s="142"/>
      <c r="L21" s="142"/>
      <c r="M21" s="142"/>
      <c r="N21" s="142"/>
      <c r="O21" s="142"/>
      <c r="P21" s="142"/>
      <c r="Q21" s="142"/>
      <c r="R21" s="142"/>
      <c r="S21" s="143"/>
      <c r="T21" s="143"/>
      <c r="U21" s="143"/>
      <c r="V21" s="143"/>
      <c r="W21" s="143"/>
      <c r="X21" s="143"/>
      <c r="Y21" s="143"/>
      <c r="Z21" s="143"/>
      <c r="AA21" s="143"/>
      <c r="AB21" s="142"/>
      <c r="AC21" s="143"/>
      <c r="AD21" s="143"/>
      <c r="AE21" s="143"/>
      <c r="AF21" s="143"/>
      <c r="AG21" s="142"/>
      <c r="AH21" s="142"/>
      <c r="AI21" s="143"/>
      <c r="AJ21" s="44"/>
      <c r="AK21" s="44"/>
      <c r="AL21" s="44"/>
      <c r="AM21" s="44"/>
    </row>
    <row r="22" spans="1:39" ht="40.200000000000003" thickBot="1" x14ac:dyDescent="0.3">
      <c r="A22" s="16" t="s">
        <v>119</v>
      </c>
      <c r="B22" s="16" t="s">
        <v>120</v>
      </c>
      <c r="C22" s="16" t="s">
        <v>121</v>
      </c>
      <c r="D22" s="22" t="s">
        <v>122</v>
      </c>
      <c r="E22" s="14"/>
      <c r="F22" s="14"/>
      <c r="G22" s="14"/>
      <c r="H22" s="14"/>
      <c r="I22" s="14"/>
      <c r="J22" s="14"/>
      <c r="K22" s="14"/>
      <c r="L22" s="14"/>
      <c r="M22" s="14"/>
      <c r="N22" s="14"/>
      <c r="O22" s="231">
        <f>+ SUM(E22:N22)</f>
        <v>0</v>
      </c>
      <c r="P22" s="25"/>
      <c r="Q22" s="27">
        <f>'Conversion factors'!$B$4</f>
        <v>0.17599999999999999</v>
      </c>
      <c r="R22" s="18">
        <f>E22*E$30*E$31*$Q22</f>
        <v>0</v>
      </c>
      <c r="S22" s="18">
        <f t="shared" ref="S22:AA22" si="1">F22*F$30*F$31*$Q22</f>
        <v>0</v>
      </c>
      <c r="T22" s="18">
        <f t="shared" si="1"/>
        <v>0</v>
      </c>
      <c r="U22" s="18">
        <f t="shared" si="1"/>
        <v>0</v>
      </c>
      <c r="V22" s="18">
        <f t="shared" si="1"/>
        <v>0</v>
      </c>
      <c r="W22" s="18">
        <f t="shared" si="1"/>
        <v>0</v>
      </c>
      <c r="X22" s="18">
        <f t="shared" si="1"/>
        <v>0</v>
      </c>
      <c r="Y22" s="18">
        <f t="shared" si="1"/>
        <v>0</v>
      </c>
      <c r="Z22" s="18">
        <f t="shared" si="1"/>
        <v>0</v>
      </c>
      <c r="AA22" s="18">
        <f t="shared" si="1"/>
        <v>0</v>
      </c>
      <c r="AB22" s="18">
        <f>SUM(R22:AA22)</f>
        <v>0</v>
      </c>
      <c r="AC22" s="25"/>
      <c r="AD22" s="22"/>
      <c r="AE22" s="25"/>
      <c r="AF22" s="25"/>
      <c r="AG22" s="25"/>
      <c r="AH22" s="25"/>
      <c r="AI22" s="22" t="s">
        <v>123</v>
      </c>
    </row>
    <row r="23" spans="1:39" ht="53.4" thickBot="1" x14ac:dyDescent="0.3">
      <c r="A23" s="16" t="s">
        <v>30</v>
      </c>
      <c r="B23" s="16" t="s">
        <v>124</v>
      </c>
      <c r="C23" s="16" t="s">
        <v>125</v>
      </c>
      <c r="D23" s="22" t="s">
        <v>122</v>
      </c>
      <c r="E23" s="14"/>
      <c r="F23" s="14"/>
      <c r="G23" s="14"/>
      <c r="H23" s="14"/>
      <c r="I23" s="14"/>
      <c r="J23" s="14"/>
      <c r="K23" s="14"/>
      <c r="L23" s="14"/>
      <c r="M23" s="14"/>
      <c r="N23" s="14"/>
      <c r="O23" s="231">
        <f>+ SUM(E23:N23)</f>
        <v>0</v>
      </c>
      <c r="P23" s="38" t="s">
        <v>126</v>
      </c>
      <c r="Q23" s="27">
        <f>'Conversion factors'!$B$4</f>
        <v>0.17599999999999999</v>
      </c>
      <c r="R23" s="18">
        <f t="shared" ref="R23:R24" si="2">E23*E$30*E$31*$Q23</f>
        <v>0</v>
      </c>
      <c r="S23" s="18">
        <f t="shared" ref="S23:S24" si="3">F23*F$30*F$31*$Q23</f>
        <v>0</v>
      </c>
      <c r="T23" s="18">
        <f t="shared" ref="T23:T25" si="4">G23*G$30*G$31*$Q23</f>
        <v>0</v>
      </c>
      <c r="U23" s="18">
        <f t="shared" ref="U23:U25" si="5">H23*H$30*H$31*$Q23</f>
        <v>0</v>
      </c>
      <c r="V23" s="18">
        <f t="shared" ref="V23:V25" si="6">I23*I$30*I$31*$Q23</f>
        <v>0</v>
      </c>
      <c r="W23" s="18">
        <f t="shared" ref="W23:W25" si="7">J23*J$30*J$31*$Q23</f>
        <v>0</v>
      </c>
      <c r="X23" s="18">
        <f t="shared" ref="X23:X25" si="8">K23*K$30*K$31*$Q23</f>
        <v>0</v>
      </c>
      <c r="Y23" s="18">
        <f t="shared" ref="Y23:Y25" si="9">L23*L$30*L$31*$Q23</f>
        <v>0</v>
      </c>
      <c r="Z23" s="18">
        <f t="shared" ref="Z23:Z25" si="10">M23*M$30*M$31*$Q23</f>
        <v>0</v>
      </c>
      <c r="AA23" s="18">
        <f t="shared" ref="AA23:AA25" si="11">N23*N$30*N$31*$Q23</f>
        <v>0</v>
      </c>
      <c r="AB23" s="18">
        <f t="shared" ref="AB23:AB24" si="12">SUM(R23:AA23)</f>
        <v>0</v>
      </c>
      <c r="AC23" s="25"/>
      <c r="AD23" s="22"/>
      <c r="AE23" s="25"/>
      <c r="AF23" s="25"/>
      <c r="AG23" s="25"/>
      <c r="AH23" s="25"/>
      <c r="AI23" s="22"/>
    </row>
    <row r="24" spans="1:39" ht="40.200000000000003" thickBot="1" x14ac:dyDescent="0.3">
      <c r="A24" s="16" t="s">
        <v>32</v>
      </c>
      <c r="B24" s="16" t="s">
        <v>127</v>
      </c>
      <c r="C24" s="16" t="s">
        <v>128</v>
      </c>
      <c r="D24" s="22" t="s">
        <v>122</v>
      </c>
      <c r="E24" s="14"/>
      <c r="F24" s="14"/>
      <c r="G24" s="14"/>
      <c r="H24" s="14"/>
      <c r="I24" s="14"/>
      <c r="J24" s="14"/>
      <c r="K24" s="14"/>
      <c r="L24" s="14"/>
      <c r="M24" s="14"/>
      <c r="N24" s="14"/>
      <c r="O24" s="231">
        <f>+ SUM(E24:N24)</f>
        <v>0</v>
      </c>
      <c r="P24" s="25" t="s">
        <v>502</v>
      </c>
      <c r="Q24" s="27">
        <f>'Conversion factors'!$B$6/0.9</f>
        <v>0.22444444444444445</v>
      </c>
      <c r="R24" s="18">
        <f t="shared" si="2"/>
        <v>0</v>
      </c>
      <c r="S24" s="18">
        <f t="shared" si="3"/>
        <v>0</v>
      </c>
      <c r="T24" s="18">
        <f t="shared" si="4"/>
        <v>0</v>
      </c>
      <c r="U24" s="18">
        <f t="shared" si="5"/>
        <v>0</v>
      </c>
      <c r="V24" s="18">
        <f t="shared" si="6"/>
        <v>0</v>
      </c>
      <c r="W24" s="18">
        <f t="shared" si="7"/>
        <v>0</v>
      </c>
      <c r="X24" s="18">
        <f t="shared" si="8"/>
        <v>0</v>
      </c>
      <c r="Y24" s="18">
        <f t="shared" si="9"/>
        <v>0</v>
      </c>
      <c r="Z24" s="18">
        <f t="shared" si="10"/>
        <v>0</v>
      </c>
      <c r="AA24" s="18">
        <f t="shared" si="11"/>
        <v>0</v>
      </c>
      <c r="AB24" s="18">
        <f t="shared" si="12"/>
        <v>0</v>
      </c>
      <c r="AC24" s="25"/>
      <c r="AD24" s="22"/>
      <c r="AE24" s="25"/>
      <c r="AF24" s="25"/>
      <c r="AG24" s="25"/>
      <c r="AH24" s="25"/>
      <c r="AI24" s="22"/>
    </row>
    <row r="25" spans="1:39" ht="69" thickBot="1" x14ac:dyDescent="0.3">
      <c r="A25" s="16" t="s">
        <v>463</v>
      </c>
      <c r="B25" s="16" t="s">
        <v>120</v>
      </c>
      <c r="C25" s="16" t="s">
        <v>467</v>
      </c>
      <c r="D25" s="22" t="s">
        <v>122</v>
      </c>
      <c r="E25" s="14"/>
      <c r="F25" s="14"/>
      <c r="G25" s="14"/>
      <c r="H25" s="14"/>
      <c r="I25" s="14"/>
      <c r="J25" s="14"/>
      <c r="K25" s="14"/>
      <c r="L25" s="14"/>
      <c r="M25" s="14"/>
      <c r="N25" s="14"/>
      <c r="O25" s="231">
        <f>+ SUM(E25:N25)</f>
        <v>0</v>
      </c>
      <c r="P25" s="25" t="s">
        <v>464</v>
      </c>
      <c r="Q25" s="14"/>
      <c r="R25" s="18">
        <f>E25*E$30*E$31*$Q25</f>
        <v>0</v>
      </c>
      <c r="S25" s="18">
        <f>F25*F$30*F$31*$Q25</f>
        <v>0</v>
      </c>
      <c r="T25" s="18">
        <f t="shared" si="4"/>
        <v>0</v>
      </c>
      <c r="U25" s="18">
        <f t="shared" si="5"/>
        <v>0</v>
      </c>
      <c r="V25" s="18">
        <f t="shared" si="6"/>
        <v>0</v>
      </c>
      <c r="W25" s="18">
        <f t="shared" si="7"/>
        <v>0</v>
      </c>
      <c r="X25" s="18">
        <f t="shared" si="8"/>
        <v>0</v>
      </c>
      <c r="Y25" s="18">
        <f t="shared" si="9"/>
        <v>0</v>
      </c>
      <c r="Z25" s="18">
        <f t="shared" si="10"/>
        <v>0</v>
      </c>
      <c r="AA25" s="18">
        <f t="shared" si="11"/>
        <v>0</v>
      </c>
      <c r="AB25" s="18">
        <f>SUM(R25:AA25)</f>
        <v>0</v>
      </c>
      <c r="AC25" s="25"/>
      <c r="AD25" s="22"/>
      <c r="AE25" s="25"/>
      <c r="AF25" s="25"/>
      <c r="AG25" s="25"/>
      <c r="AH25" s="25"/>
      <c r="AI25" s="22" t="s">
        <v>123</v>
      </c>
    </row>
    <row r="27" spans="1:39" x14ac:dyDescent="0.25">
      <c r="A27" s="10" t="s">
        <v>129</v>
      </c>
    </row>
    <row r="28" spans="1:39" ht="13.8" thickBot="1" x14ac:dyDescent="0.3"/>
    <row r="29" spans="1:39" ht="66.599999999999994" thickBot="1" x14ac:dyDescent="0.3">
      <c r="A29" s="12" t="s">
        <v>96</v>
      </c>
      <c r="B29" s="29" t="s">
        <v>97</v>
      </c>
      <c r="C29" s="29" t="s">
        <v>65</v>
      </c>
      <c r="D29" s="12" t="s">
        <v>98</v>
      </c>
      <c r="E29" s="12" t="s">
        <v>99</v>
      </c>
      <c r="F29" s="12" t="s">
        <v>100</v>
      </c>
      <c r="G29" s="12" t="s">
        <v>101</v>
      </c>
      <c r="H29" s="12" t="s">
        <v>102</v>
      </c>
      <c r="I29" s="12" t="s">
        <v>103</v>
      </c>
      <c r="J29" s="12" t="s">
        <v>104</v>
      </c>
      <c r="K29" s="12" t="s">
        <v>105</v>
      </c>
      <c r="L29" s="12" t="s">
        <v>106</v>
      </c>
      <c r="M29" s="12" t="s">
        <v>107</v>
      </c>
      <c r="N29" s="12" t="s">
        <v>108</v>
      </c>
      <c r="O29" s="12"/>
      <c r="P29" s="133" t="s">
        <v>109</v>
      </c>
      <c r="Q29" s="68"/>
      <c r="R29" s="68"/>
      <c r="S29" s="68"/>
      <c r="T29" s="68"/>
      <c r="U29" s="68"/>
      <c r="V29" s="68"/>
      <c r="W29" s="68"/>
      <c r="X29" s="68"/>
      <c r="Y29" s="68"/>
      <c r="Z29" s="68"/>
      <c r="AA29" s="68"/>
      <c r="AB29" s="61"/>
      <c r="AC29" s="48" t="s">
        <v>112</v>
      </c>
      <c r="AD29" s="12" t="s">
        <v>113</v>
      </c>
      <c r="AE29" s="12" t="s">
        <v>114</v>
      </c>
      <c r="AF29" s="12" t="s">
        <v>115</v>
      </c>
      <c r="AG29" s="12" t="s">
        <v>116</v>
      </c>
      <c r="AH29" s="12" t="s">
        <v>117</v>
      </c>
      <c r="AI29" s="12" t="s">
        <v>118</v>
      </c>
    </row>
    <row r="30" spans="1:39" ht="119.4" thickBot="1" x14ac:dyDescent="0.3">
      <c r="A30" s="16" t="s">
        <v>130</v>
      </c>
      <c r="B30" s="134" t="s">
        <v>130</v>
      </c>
      <c r="C30" s="134" t="s">
        <v>285</v>
      </c>
      <c r="D30" s="22"/>
      <c r="E30" s="230">
        <v>1</v>
      </c>
      <c r="F30" s="230">
        <v>1</v>
      </c>
      <c r="G30" s="230">
        <v>1</v>
      </c>
      <c r="H30" s="230">
        <v>1</v>
      </c>
      <c r="I30" s="230">
        <v>1</v>
      </c>
      <c r="J30" s="230">
        <v>1</v>
      </c>
      <c r="K30" s="230">
        <v>1</v>
      </c>
      <c r="L30" s="230">
        <v>1</v>
      </c>
      <c r="M30" s="230">
        <v>1</v>
      </c>
      <c r="N30" s="230">
        <v>1</v>
      </c>
      <c r="O30" s="166"/>
      <c r="P30" s="25"/>
      <c r="Q30" s="85"/>
      <c r="R30" s="85"/>
      <c r="S30" s="85"/>
      <c r="T30" s="85"/>
      <c r="U30" s="85"/>
      <c r="V30" s="85"/>
      <c r="W30" s="85"/>
      <c r="X30" s="85"/>
      <c r="Y30" s="85"/>
      <c r="Z30" s="85"/>
      <c r="AA30" s="85"/>
      <c r="AB30" s="85"/>
      <c r="AC30" s="25"/>
      <c r="AD30" s="22"/>
      <c r="AE30" s="25"/>
      <c r="AF30" s="25"/>
      <c r="AG30" s="25"/>
      <c r="AH30" s="25"/>
      <c r="AI30" s="22" t="s">
        <v>123</v>
      </c>
    </row>
    <row r="31" spans="1:39" ht="159" thickBot="1" x14ac:dyDescent="0.3">
      <c r="A31" s="16" t="s">
        <v>132</v>
      </c>
      <c r="B31" s="134" t="s">
        <v>133</v>
      </c>
      <c r="C31" s="134" t="s">
        <v>134</v>
      </c>
      <c r="D31" s="22"/>
      <c r="E31" s="230">
        <v>1</v>
      </c>
      <c r="F31" s="230">
        <v>1</v>
      </c>
      <c r="G31" s="230">
        <v>1</v>
      </c>
      <c r="H31" s="230">
        <v>1</v>
      </c>
      <c r="I31" s="230">
        <v>1</v>
      </c>
      <c r="J31" s="230">
        <v>1</v>
      </c>
      <c r="K31" s="230">
        <v>1</v>
      </c>
      <c r="L31" s="230">
        <v>1</v>
      </c>
      <c r="M31" s="230">
        <v>1</v>
      </c>
      <c r="N31" s="230">
        <v>1</v>
      </c>
      <c r="O31" s="166"/>
      <c r="P31" s="25"/>
      <c r="Q31" s="85"/>
      <c r="R31" s="85"/>
      <c r="S31" s="85"/>
      <c r="T31" s="85"/>
      <c r="U31" s="85"/>
      <c r="V31" s="85"/>
      <c r="W31" s="85"/>
      <c r="X31" s="85"/>
      <c r="Y31" s="85"/>
      <c r="Z31" s="85"/>
      <c r="AA31" s="85"/>
      <c r="AB31" s="85"/>
      <c r="AC31" s="25"/>
      <c r="AD31" s="22"/>
      <c r="AE31" s="25"/>
      <c r="AF31" s="25"/>
      <c r="AG31" s="25"/>
      <c r="AH31" s="25"/>
      <c r="AI31" s="22" t="s">
        <v>123</v>
      </c>
    </row>
  </sheetData>
  <mergeCells count="4">
    <mergeCell ref="AC16:AI16"/>
    <mergeCell ref="AC17:AI17"/>
    <mergeCell ref="A16:P17"/>
    <mergeCell ref="Q16:AB17"/>
  </mergeCells>
  <phoneticPr fontId="11" type="noConversion"/>
  <dataValidations count="7">
    <dataValidation type="list" allowBlank="1" showInputMessage="1" showErrorMessage="1" sqref="D22:D25" xr:uid="{00000000-0002-0000-0300-000000000000}">
      <formula1>"MWh,kWh,GJ,MJ,cubic meter,ton,kg"</formula1>
    </dataValidation>
    <dataValidation type="list" allowBlank="1" showInputMessage="1" showErrorMessage="1" sqref="AI30:AI31 AI22:AI25" xr:uid="{00000000-0002-0000-0300-000001000000}">
      <formula1>"Primary Data,Third Party Data,Secondary Data - Calculated based on actual data,Secondary Data - Based on assumptions,Secondary Data - Extrapolation,Other evidence"</formula1>
    </dataValidation>
    <dataValidation type="list" allowBlank="1" showInputMessage="1" showErrorMessage="1" sqref="AH20 AD30:AD31 AD22:AD25" xr:uid="{00000000-0002-0000-0300-000002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D30:D31" xr:uid="{00000000-0002-0000-0300-000003000000}">
      <formula1>" "</formula1>
    </dataValidation>
    <dataValidation type="decimal" allowBlank="1" showInputMessage="1" showErrorMessage="1" error="Please insert a value between 0 and 1." sqref="E31:N31" xr:uid="{00000000-0002-0000-0300-000004000000}">
      <formula1>0</formula1>
      <formula2>1</formula2>
    </dataValidation>
    <dataValidation type="whole" operator="greaterThanOrEqual" allowBlank="1" showInputMessage="1" showErrorMessage="1" error="Please insert a whole value greater than or equal to 1." sqref="E30:N30" xr:uid="{00000000-0002-0000-0300-000005000000}">
      <formula1>1</formula1>
    </dataValidation>
    <dataValidation type="list" allowBlank="1" showInputMessage="1" showErrorMessage="1" sqref="Q20" xr:uid="{00000000-0002-0000-0300-000006000000}">
      <formula1>"Based on EU ETS benchmark documentation,Proposed by applicant"</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43"/>
  <sheetViews>
    <sheetView zoomScale="55" zoomScaleNormal="55" workbookViewId="0">
      <selection activeCell="F9" sqref="F9"/>
    </sheetView>
  </sheetViews>
  <sheetFormatPr defaultColWidth="9.33203125" defaultRowHeight="13.2" x14ac:dyDescent="0.3"/>
  <cols>
    <col min="1" max="1" width="14.5546875" style="33" customWidth="1"/>
    <col min="2" max="2" width="13.88671875" style="33" bestFit="1" customWidth="1"/>
    <col min="3" max="3" width="11.6640625" style="33" customWidth="1"/>
    <col min="4" max="4" width="34.33203125" style="33" customWidth="1"/>
    <col min="5" max="5" width="12.6640625" style="33" customWidth="1"/>
    <col min="6" max="17" width="8.5546875" style="33" customWidth="1"/>
    <col min="18" max="18" width="37" style="33" customWidth="1"/>
    <col min="19" max="19" width="9.5546875" style="33" customWidth="1"/>
    <col min="20" max="30" width="8.5546875" style="33" customWidth="1"/>
    <col min="31" max="37" width="22.88671875" style="33" customWidth="1"/>
    <col min="38" max="16384" width="9.33203125" style="33"/>
  </cols>
  <sheetData>
    <row r="1" spans="1:7" x14ac:dyDescent="0.3">
      <c r="A1" s="32" t="s">
        <v>13</v>
      </c>
      <c r="B1" s="32"/>
    </row>
    <row r="2" spans="1:7" ht="6" customHeight="1" x14ac:dyDescent="0.25">
      <c r="A2" s="47"/>
    </row>
    <row r="3" spans="1:7" ht="6" customHeight="1" x14ac:dyDescent="0.25">
      <c r="A3" s="47"/>
    </row>
    <row r="4" spans="1:7" ht="6" customHeight="1" x14ac:dyDescent="0.3"/>
    <row r="5" spans="1:7" x14ac:dyDescent="0.3">
      <c r="A5" s="70" t="s">
        <v>88</v>
      </c>
      <c r="B5" s="70" t="s">
        <v>89</v>
      </c>
      <c r="C5" s="34"/>
      <c r="F5" s="34"/>
      <c r="G5" s="34"/>
    </row>
    <row r="6" spans="1:7" ht="15.6" x14ac:dyDescent="0.3">
      <c r="A6" s="62" t="s">
        <v>487</v>
      </c>
      <c r="B6" s="63">
        <f>B7</f>
        <v>0</v>
      </c>
    </row>
    <row r="7" spans="1:7" ht="15.6" x14ac:dyDescent="0.3">
      <c r="A7" s="65" t="s">
        <v>488</v>
      </c>
      <c r="B7" s="64">
        <f>SUMIF($B$27:$B$37,A7,$AD$27:$AD$37)</f>
        <v>0</v>
      </c>
    </row>
    <row r="8" spans="1:7" ht="15.6" x14ac:dyDescent="0.3">
      <c r="A8" s="62" t="s">
        <v>489</v>
      </c>
      <c r="B8" s="63">
        <f>SUM(B9:B10)</f>
        <v>0</v>
      </c>
      <c r="F8" s="35"/>
    </row>
    <row r="9" spans="1:7" ht="15.6" x14ac:dyDescent="0.3">
      <c r="A9" s="65" t="s">
        <v>490</v>
      </c>
      <c r="B9" s="64">
        <f>SUMIF($B$27:$B$37,A9,$AD$27:$AD$37)</f>
        <v>0</v>
      </c>
    </row>
    <row r="10" spans="1:7" ht="15.6" x14ac:dyDescent="0.3">
      <c r="A10" s="65" t="s">
        <v>491</v>
      </c>
      <c r="B10" s="64">
        <f>SUMIF($B$27:$B$37,A10,$AD$27:$AD$37)</f>
        <v>0</v>
      </c>
    </row>
    <row r="11" spans="1:7" ht="15.6" x14ac:dyDescent="0.3">
      <c r="A11" s="62" t="s">
        <v>492</v>
      </c>
      <c r="B11" s="63">
        <f>SUM(B12:B14)</f>
        <v>0</v>
      </c>
    </row>
    <row r="12" spans="1:7" ht="15.6" x14ac:dyDescent="0.3">
      <c r="A12" s="65" t="s">
        <v>493</v>
      </c>
      <c r="B12" s="64">
        <f>SUMIF($B$27:$B$37,A12,$AD$27:$AD$37)</f>
        <v>0</v>
      </c>
    </row>
    <row r="13" spans="1:7" ht="15.6" x14ac:dyDescent="0.3">
      <c r="A13" s="65" t="s">
        <v>494</v>
      </c>
      <c r="B13" s="64">
        <f>SUMIF($B$27:$B$37,A13,$AD$27:$AD$37)</f>
        <v>0</v>
      </c>
    </row>
    <row r="14" spans="1:7" ht="15.6" x14ac:dyDescent="0.3">
      <c r="A14" s="65" t="s">
        <v>495</v>
      </c>
      <c r="B14" s="64">
        <f>SUMIF($B$27:$B$37,A14,$AD$27:$AD$37)</f>
        <v>0</v>
      </c>
    </row>
    <row r="15" spans="1:7" ht="15.6" x14ac:dyDescent="0.3">
      <c r="A15" s="65" t="s">
        <v>366</v>
      </c>
      <c r="B15" s="64">
        <f>SUMIF($B$28:$B$38,A15,$AD$28:$AD$38)</f>
        <v>0</v>
      </c>
    </row>
    <row r="16" spans="1:7" x14ac:dyDescent="0.3">
      <c r="A16" s="66" t="s">
        <v>91</v>
      </c>
      <c r="B16" s="67">
        <f>SUM(B11,B8,B6,B15)</f>
        <v>0</v>
      </c>
    </row>
    <row r="17" spans="1:41" ht="14.4" x14ac:dyDescent="0.3">
      <c r="A17"/>
      <c r="B17"/>
    </row>
    <row r="20" spans="1:41" x14ac:dyDescent="0.3">
      <c r="A20" s="32" t="s">
        <v>287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row>
    <row r="21" spans="1:41" ht="13.8" thickBot="1" x14ac:dyDescent="0.35">
      <c r="A21" s="150" t="s">
        <v>321</v>
      </c>
    </row>
    <row r="22" spans="1:41" s="44" customFormat="1" ht="26.25" customHeight="1" thickBot="1" x14ac:dyDescent="0.35">
      <c r="A22" s="262" t="s">
        <v>92</v>
      </c>
      <c r="B22" s="263"/>
      <c r="C22" s="263"/>
      <c r="D22" s="263"/>
      <c r="E22" s="263"/>
      <c r="F22" s="263"/>
      <c r="G22" s="263"/>
      <c r="H22" s="263"/>
      <c r="I22" s="263"/>
      <c r="J22" s="263"/>
      <c r="K22" s="263"/>
      <c r="L22" s="263"/>
      <c r="M22" s="263"/>
      <c r="N22" s="263"/>
      <c r="O22" s="263"/>
      <c r="P22" s="263"/>
      <c r="Q22" s="263"/>
      <c r="R22" s="264"/>
      <c r="S22" s="268" t="s">
        <v>93</v>
      </c>
      <c r="T22" s="269"/>
      <c r="U22" s="269"/>
      <c r="V22" s="269"/>
      <c r="W22" s="269"/>
      <c r="X22" s="269"/>
      <c r="Y22" s="269"/>
      <c r="Z22" s="269"/>
      <c r="AA22" s="269"/>
      <c r="AB22" s="269"/>
      <c r="AC22" s="269"/>
      <c r="AD22" s="269"/>
      <c r="AE22" s="261" t="s">
        <v>94</v>
      </c>
      <c r="AF22" s="261"/>
      <c r="AG22" s="261"/>
      <c r="AH22" s="261"/>
      <c r="AI22" s="261"/>
      <c r="AJ22" s="261"/>
      <c r="AK22" s="261"/>
    </row>
    <row r="23" spans="1:41" s="44" customFormat="1" ht="39" customHeight="1" thickBot="1" x14ac:dyDescent="0.35">
      <c r="A23" s="265"/>
      <c r="B23" s="266"/>
      <c r="C23" s="266"/>
      <c r="D23" s="266"/>
      <c r="E23" s="266"/>
      <c r="F23" s="266"/>
      <c r="G23" s="266"/>
      <c r="H23" s="266"/>
      <c r="I23" s="266"/>
      <c r="J23" s="266"/>
      <c r="K23" s="266"/>
      <c r="L23" s="266"/>
      <c r="M23" s="266"/>
      <c r="N23" s="266"/>
      <c r="O23" s="266"/>
      <c r="P23" s="266"/>
      <c r="Q23" s="266"/>
      <c r="R23" s="267"/>
      <c r="S23" s="265"/>
      <c r="T23" s="266"/>
      <c r="U23" s="266"/>
      <c r="V23" s="266"/>
      <c r="W23" s="266"/>
      <c r="X23" s="266"/>
      <c r="Y23" s="266"/>
      <c r="Z23" s="266"/>
      <c r="AA23" s="266"/>
      <c r="AB23" s="266"/>
      <c r="AC23" s="266"/>
      <c r="AD23" s="266"/>
      <c r="AE23" s="255" t="s">
        <v>95</v>
      </c>
      <c r="AF23" s="256"/>
      <c r="AG23" s="256"/>
      <c r="AH23" s="256"/>
      <c r="AI23" s="256"/>
      <c r="AJ23" s="256"/>
      <c r="AK23" s="256"/>
    </row>
    <row r="24" spans="1:41" s="229" customFormat="1" ht="39" customHeight="1" thickBot="1" x14ac:dyDescent="0.35">
      <c r="A24" s="12" t="s">
        <v>96</v>
      </c>
      <c r="B24" s="12" t="s">
        <v>135</v>
      </c>
      <c r="C24" s="12" t="s">
        <v>97</v>
      </c>
      <c r="D24" s="12" t="s">
        <v>65</v>
      </c>
      <c r="E24" s="12" t="s">
        <v>136</v>
      </c>
      <c r="F24" s="12" t="s">
        <v>137</v>
      </c>
      <c r="G24" s="12" t="s">
        <v>99</v>
      </c>
      <c r="H24" s="12" t="s">
        <v>100</v>
      </c>
      <c r="I24" s="12" t="s">
        <v>101</v>
      </c>
      <c r="J24" s="12" t="s">
        <v>102</v>
      </c>
      <c r="K24" s="12" t="s">
        <v>103</v>
      </c>
      <c r="L24" s="12" t="s">
        <v>104</v>
      </c>
      <c r="M24" s="12" t="s">
        <v>105</v>
      </c>
      <c r="N24" s="12" t="s">
        <v>106</v>
      </c>
      <c r="O24" s="12" t="s">
        <v>107</v>
      </c>
      <c r="P24" s="12" t="s">
        <v>108</v>
      </c>
      <c r="Q24" s="12" t="s">
        <v>343</v>
      </c>
      <c r="R24" s="12" t="s">
        <v>109</v>
      </c>
      <c r="S24" s="12" t="s">
        <v>138</v>
      </c>
      <c r="T24" s="12" t="s">
        <v>344</v>
      </c>
      <c r="U24" s="12" t="s">
        <v>345</v>
      </c>
      <c r="V24" s="12" t="s">
        <v>346</v>
      </c>
      <c r="W24" s="12" t="s">
        <v>347</v>
      </c>
      <c r="X24" s="12" t="s">
        <v>348</v>
      </c>
      <c r="Y24" s="12" t="s">
        <v>349</v>
      </c>
      <c r="Z24" s="12" t="s">
        <v>350</v>
      </c>
      <c r="AA24" s="12" t="s">
        <v>351</v>
      </c>
      <c r="AB24" s="12" t="s">
        <v>352</v>
      </c>
      <c r="AC24" s="12" t="s">
        <v>353</v>
      </c>
      <c r="AD24" s="12" t="s">
        <v>111</v>
      </c>
      <c r="AE24" s="48" t="s">
        <v>112</v>
      </c>
      <c r="AF24" s="12" t="s">
        <v>113</v>
      </c>
      <c r="AG24" s="12" t="s">
        <v>114</v>
      </c>
      <c r="AH24" s="12" t="s">
        <v>115</v>
      </c>
      <c r="AI24" s="12" t="s">
        <v>116</v>
      </c>
      <c r="AJ24" s="12" t="s">
        <v>117</v>
      </c>
      <c r="AK24" s="12" t="s">
        <v>118</v>
      </c>
    </row>
    <row r="25" spans="1:41" s="44" customFormat="1" ht="61.5" customHeight="1" thickBot="1" x14ac:dyDescent="0.35">
      <c r="A25" s="141" t="s">
        <v>355</v>
      </c>
      <c r="B25" s="142"/>
      <c r="C25" s="142"/>
      <c r="D25" s="142"/>
      <c r="E25" s="142"/>
      <c r="F25" s="142"/>
      <c r="G25" s="142"/>
      <c r="H25" s="142"/>
      <c r="I25" s="142"/>
      <c r="J25" s="142"/>
      <c r="K25" s="142"/>
      <c r="L25" s="142"/>
      <c r="M25" s="142"/>
      <c r="N25" s="142"/>
      <c r="O25" s="142"/>
      <c r="P25" s="142"/>
      <c r="Q25" s="142"/>
      <c r="R25" s="142"/>
      <c r="S25" s="142"/>
      <c r="T25" s="142"/>
      <c r="U25" s="143"/>
      <c r="V25" s="142"/>
      <c r="W25" s="142"/>
      <c r="X25" s="142"/>
      <c r="Y25" s="142"/>
      <c r="Z25" s="142"/>
      <c r="AA25" s="142"/>
      <c r="AB25" s="142"/>
      <c r="AC25" s="142"/>
      <c r="AD25" s="142"/>
      <c r="AE25" s="142"/>
      <c r="AF25" s="143"/>
      <c r="AG25" s="143"/>
      <c r="AH25" s="143"/>
      <c r="AI25" s="142"/>
      <c r="AJ25" s="142"/>
      <c r="AK25" s="143"/>
    </row>
    <row r="26" spans="1:41" s="44" customFormat="1" ht="61.5" customHeight="1" thickBot="1" x14ac:dyDescent="0.3">
      <c r="A26" s="30" t="s">
        <v>354</v>
      </c>
      <c r="B26" s="166"/>
      <c r="C26" s="166"/>
      <c r="D26" s="166"/>
      <c r="E26" s="166"/>
      <c r="F26" s="166"/>
      <c r="G26" s="166"/>
      <c r="H26" s="166"/>
      <c r="I26" s="166"/>
      <c r="J26" s="166"/>
      <c r="K26" s="166"/>
      <c r="L26" s="166"/>
      <c r="M26" s="166"/>
      <c r="N26" s="166"/>
      <c r="O26" s="166"/>
      <c r="P26" s="166"/>
      <c r="Q26" s="166"/>
      <c r="R26" s="145" t="s">
        <v>456</v>
      </c>
      <c r="S26" s="166"/>
      <c r="T26" s="184">
        <f t="shared" ref="T26:AC26" si="0">SUM(T28:T37)</f>
        <v>0</v>
      </c>
      <c r="U26" s="184">
        <f t="shared" si="0"/>
        <v>0</v>
      </c>
      <c r="V26" s="184">
        <f t="shared" si="0"/>
        <v>0</v>
      </c>
      <c r="W26" s="184">
        <f t="shared" si="0"/>
        <v>0</v>
      </c>
      <c r="X26" s="184">
        <f t="shared" si="0"/>
        <v>0</v>
      </c>
      <c r="Y26" s="184">
        <f t="shared" si="0"/>
        <v>0</v>
      </c>
      <c r="Z26" s="184">
        <f t="shared" si="0"/>
        <v>0</v>
      </c>
      <c r="AA26" s="184">
        <f t="shared" si="0"/>
        <v>0</v>
      </c>
      <c r="AB26" s="184">
        <f t="shared" si="0"/>
        <v>0</v>
      </c>
      <c r="AC26" s="184">
        <f t="shared" si="0"/>
        <v>0</v>
      </c>
      <c r="AD26" s="184">
        <f>SUM(T26:AC26)</f>
        <v>0</v>
      </c>
      <c r="AE26" s="147"/>
      <c r="AF26" s="147"/>
      <c r="AG26" s="147"/>
      <c r="AH26" s="148"/>
      <c r="AI26" s="147"/>
      <c r="AJ26" s="147"/>
      <c r="AK26" s="147"/>
    </row>
    <row r="27" spans="1:41" ht="26.1" customHeight="1" thickBot="1" x14ac:dyDescent="0.35">
      <c r="A27" s="141" t="s">
        <v>17</v>
      </c>
      <c r="B27" s="142"/>
      <c r="C27" s="142"/>
      <c r="D27" s="142"/>
      <c r="E27" s="142"/>
      <c r="F27" s="142"/>
      <c r="G27" s="142"/>
      <c r="H27" s="142"/>
      <c r="I27" s="142"/>
      <c r="J27" s="142"/>
      <c r="K27" s="142"/>
      <c r="L27" s="142"/>
      <c r="M27" s="142"/>
      <c r="N27" s="142"/>
      <c r="O27" s="142"/>
      <c r="P27" s="142"/>
      <c r="Q27" s="142"/>
      <c r="R27" s="142"/>
      <c r="S27" s="142"/>
      <c r="T27" s="205"/>
      <c r="U27" s="212"/>
      <c r="V27" s="212"/>
      <c r="W27" s="212"/>
      <c r="X27" s="212"/>
      <c r="Y27" s="212"/>
      <c r="Z27" s="212"/>
      <c r="AA27" s="212"/>
      <c r="AB27" s="212"/>
      <c r="AC27" s="212"/>
      <c r="AD27" s="212"/>
      <c r="AE27" s="143"/>
      <c r="AF27" s="143"/>
      <c r="AG27" s="143"/>
      <c r="AH27" s="143"/>
      <c r="AI27" s="142"/>
      <c r="AJ27" s="142"/>
      <c r="AK27" s="143"/>
      <c r="AL27" s="44"/>
      <c r="AM27" s="44"/>
      <c r="AN27" s="44"/>
      <c r="AO27" s="44"/>
    </row>
    <row r="28" spans="1:41" ht="53.4" thickBot="1" x14ac:dyDescent="0.35">
      <c r="A28" s="30" t="s">
        <v>34</v>
      </c>
      <c r="B28" s="30" t="s">
        <v>34</v>
      </c>
      <c r="C28" s="31" t="s">
        <v>139</v>
      </c>
      <c r="D28" s="30" t="s">
        <v>140</v>
      </c>
      <c r="E28" s="37" t="s">
        <v>141</v>
      </c>
      <c r="F28" s="36" t="s">
        <v>142</v>
      </c>
      <c r="G28" s="37"/>
      <c r="H28" s="37"/>
      <c r="I28" s="37"/>
      <c r="J28" s="37"/>
      <c r="K28" s="37"/>
      <c r="L28" s="37"/>
      <c r="M28" s="37"/>
      <c r="N28" s="37"/>
      <c r="O28" s="37"/>
      <c r="P28" s="37"/>
      <c r="Q28" s="231">
        <f>+ SUM(G28:P28)</f>
        <v>0</v>
      </c>
      <c r="R28" s="38" t="s">
        <v>143</v>
      </c>
      <c r="S28" s="37"/>
      <c r="T28" s="184">
        <f t="shared" ref="T28:T36" si="1">(G28*G$42*G$43)*$S28</f>
        <v>0</v>
      </c>
      <c r="U28" s="184">
        <f t="shared" ref="U28:U36" si="2">(H28*H$42*H$43)*$S28</f>
        <v>0</v>
      </c>
      <c r="V28" s="184">
        <f t="shared" ref="V28:V36" si="3">(I28*I$42*I$43)*$S28</f>
        <v>0</v>
      </c>
      <c r="W28" s="184">
        <f t="shared" ref="W28:W36" si="4">(J28*J$42*J$43)*$S28</f>
        <v>0</v>
      </c>
      <c r="X28" s="184">
        <f t="shared" ref="X28:X36" si="5">(K28*K$42*K$43)*$S28</f>
        <v>0</v>
      </c>
      <c r="Y28" s="184">
        <f t="shared" ref="Y28:Y36" si="6">(L28*L$42*L$43)*$S28</f>
        <v>0</v>
      </c>
      <c r="Z28" s="184">
        <f t="shared" ref="Z28:Z36" si="7">(M28*M$42*M$43)*$S28</f>
        <v>0</v>
      </c>
      <c r="AA28" s="184">
        <f t="shared" ref="AA28:AA36" si="8">(N28*N$42*N$43)*$S28</f>
        <v>0</v>
      </c>
      <c r="AB28" s="184">
        <f t="shared" ref="AB28:AB36" si="9">(O28*O$42*O$43)*$S28</f>
        <v>0</v>
      </c>
      <c r="AC28" s="184">
        <f t="shared" ref="AC28:AC36" si="10">(P28*P$42*P$43)*$S28</f>
        <v>0</v>
      </c>
      <c r="AD28" s="184">
        <f>SUM(T28:AC28)</f>
        <v>0</v>
      </c>
      <c r="AE28" s="38"/>
      <c r="AF28" s="36"/>
      <c r="AG28" s="38"/>
      <c r="AH28" s="38"/>
      <c r="AI28" s="38"/>
      <c r="AJ28" s="38"/>
      <c r="AK28" s="36" t="s">
        <v>123</v>
      </c>
      <c r="AL28" s="44"/>
      <c r="AM28" s="44"/>
      <c r="AN28" s="44"/>
      <c r="AO28" s="44"/>
    </row>
    <row r="29" spans="1:41" ht="30.9" customHeight="1" thickBot="1" x14ac:dyDescent="0.35">
      <c r="A29" s="30" t="s">
        <v>144</v>
      </c>
      <c r="B29" s="30" t="s">
        <v>35</v>
      </c>
      <c r="C29" s="40" t="s">
        <v>145</v>
      </c>
      <c r="D29" s="41" t="s">
        <v>146</v>
      </c>
      <c r="E29" s="31" t="s">
        <v>147</v>
      </c>
      <c r="F29" s="36" t="s">
        <v>148</v>
      </c>
      <c r="G29" s="37"/>
      <c r="H29" s="37"/>
      <c r="I29" s="37"/>
      <c r="J29" s="37"/>
      <c r="K29" s="37"/>
      <c r="L29" s="37"/>
      <c r="M29" s="37"/>
      <c r="N29" s="37"/>
      <c r="O29" s="37"/>
      <c r="P29" s="37"/>
      <c r="Q29" s="231">
        <f t="shared" ref="Q29:Q36" si="11">+ SUM(G29:P29)</f>
        <v>0</v>
      </c>
      <c r="R29" s="38"/>
      <c r="S29" s="39">
        <f>'Conversion factors'!B8</f>
        <v>2.15E-3</v>
      </c>
      <c r="T29" s="184">
        <f t="shared" si="1"/>
        <v>0</v>
      </c>
      <c r="U29" s="184">
        <f t="shared" si="2"/>
        <v>0</v>
      </c>
      <c r="V29" s="184">
        <f t="shared" si="3"/>
        <v>0</v>
      </c>
      <c r="W29" s="184">
        <f t="shared" si="4"/>
        <v>0</v>
      </c>
      <c r="X29" s="184">
        <f t="shared" si="5"/>
        <v>0</v>
      </c>
      <c r="Y29" s="184">
        <f t="shared" si="6"/>
        <v>0</v>
      </c>
      <c r="Z29" s="184">
        <f t="shared" si="7"/>
        <v>0</v>
      </c>
      <c r="AA29" s="184">
        <f t="shared" si="8"/>
        <v>0</v>
      </c>
      <c r="AB29" s="184">
        <f t="shared" si="9"/>
        <v>0</v>
      </c>
      <c r="AC29" s="184">
        <f t="shared" si="10"/>
        <v>0</v>
      </c>
      <c r="AD29" s="184">
        <f t="shared" ref="AD29:AD35" si="12">SUM(T29:AC29)</f>
        <v>0</v>
      </c>
      <c r="AE29" s="38"/>
      <c r="AF29" s="36"/>
      <c r="AG29" s="38"/>
      <c r="AH29" s="38"/>
      <c r="AI29" s="38"/>
      <c r="AJ29" s="38"/>
      <c r="AK29" s="36"/>
    </row>
    <row r="30" spans="1:41" ht="30.9" customHeight="1" thickBot="1" x14ac:dyDescent="0.35">
      <c r="A30" s="30" t="s">
        <v>144</v>
      </c>
      <c r="B30" s="30" t="s">
        <v>35</v>
      </c>
      <c r="C30" s="40" t="s">
        <v>145</v>
      </c>
      <c r="D30" s="41" t="s">
        <v>146</v>
      </c>
      <c r="E30" s="31" t="s">
        <v>149</v>
      </c>
      <c r="F30" s="36" t="s">
        <v>150</v>
      </c>
      <c r="G30" s="37"/>
      <c r="H30" s="37"/>
      <c r="I30" s="37"/>
      <c r="J30" s="37"/>
      <c r="K30" s="37"/>
      <c r="L30" s="37"/>
      <c r="M30" s="37"/>
      <c r="N30" s="37"/>
      <c r="O30" s="37"/>
      <c r="P30" s="37"/>
      <c r="Q30" s="231">
        <f t="shared" si="11"/>
        <v>0</v>
      </c>
      <c r="R30" s="38"/>
      <c r="S30" s="39">
        <f>'Conversion factors'!B15</f>
        <v>3.12</v>
      </c>
      <c r="T30" s="184">
        <f t="shared" si="1"/>
        <v>0</v>
      </c>
      <c r="U30" s="184">
        <f t="shared" si="2"/>
        <v>0</v>
      </c>
      <c r="V30" s="184">
        <f t="shared" si="3"/>
        <v>0</v>
      </c>
      <c r="W30" s="184">
        <f t="shared" si="4"/>
        <v>0</v>
      </c>
      <c r="X30" s="184">
        <f t="shared" si="5"/>
        <v>0</v>
      </c>
      <c r="Y30" s="184">
        <f t="shared" si="6"/>
        <v>0</v>
      </c>
      <c r="Z30" s="184">
        <f t="shared" si="7"/>
        <v>0</v>
      </c>
      <c r="AA30" s="184">
        <f t="shared" si="8"/>
        <v>0</v>
      </c>
      <c r="AB30" s="184">
        <f t="shared" si="9"/>
        <v>0</v>
      </c>
      <c r="AC30" s="184">
        <f t="shared" si="10"/>
        <v>0</v>
      </c>
      <c r="AD30" s="184">
        <f t="shared" si="12"/>
        <v>0</v>
      </c>
      <c r="AE30" s="38"/>
      <c r="AF30" s="36"/>
      <c r="AG30" s="38"/>
      <c r="AH30" s="38"/>
      <c r="AI30" s="38"/>
      <c r="AJ30" s="38"/>
      <c r="AK30" s="36"/>
    </row>
    <row r="31" spans="1:41" ht="30.9" customHeight="1" thickBot="1" x14ac:dyDescent="0.35">
      <c r="A31" s="30" t="s">
        <v>144</v>
      </c>
      <c r="B31" s="30" t="s">
        <v>36</v>
      </c>
      <c r="C31" s="40" t="s">
        <v>151</v>
      </c>
      <c r="D31" s="41" t="s">
        <v>152</v>
      </c>
      <c r="E31" s="31" t="s">
        <v>153</v>
      </c>
      <c r="F31" s="36" t="s">
        <v>154</v>
      </c>
      <c r="G31" s="37"/>
      <c r="H31" s="37"/>
      <c r="I31" s="37"/>
      <c r="J31" s="37"/>
      <c r="K31" s="37"/>
      <c r="L31" s="37"/>
      <c r="M31" s="37"/>
      <c r="N31" s="37"/>
      <c r="O31" s="37"/>
      <c r="P31" s="37"/>
      <c r="Q31" s="231">
        <f t="shared" si="11"/>
        <v>0</v>
      </c>
      <c r="R31" s="38"/>
      <c r="S31" s="39">
        <f>'Conversion factors'!B11</f>
        <v>2.6800000000000001E-3</v>
      </c>
      <c r="T31" s="184">
        <f t="shared" si="1"/>
        <v>0</v>
      </c>
      <c r="U31" s="184">
        <f t="shared" si="2"/>
        <v>0</v>
      </c>
      <c r="V31" s="184">
        <f t="shared" si="3"/>
        <v>0</v>
      </c>
      <c r="W31" s="184">
        <f t="shared" si="4"/>
        <v>0</v>
      </c>
      <c r="X31" s="184">
        <f t="shared" si="5"/>
        <v>0</v>
      </c>
      <c r="Y31" s="184">
        <f t="shared" si="6"/>
        <v>0</v>
      </c>
      <c r="Z31" s="184">
        <f t="shared" si="7"/>
        <v>0</v>
      </c>
      <c r="AA31" s="184">
        <f t="shared" si="8"/>
        <v>0</v>
      </c>
      <c r="AB31" s="184">
        <f t="shared" si="9"/>
        <v>0</v>
      </c>
      <c r="AC31" s="184">
        <f t="shared" si="10"/>
        <v>0</v>
      </c>
      <c r="AD31" s="184">
        <f t="shared" si="12"/>
        <v>0</v>
      </c>
      <c r="AE31" s="38"/>
      <c r="AF31" s="36"/>
      <c r="AG31" s="38"/>
      <c r="AH31" s="38"/>
      <c r="AI31" s="38"/>
      <c r="AJ31" s="38"/>
      <c r="AK31" s="36"/>
    </row>
    <row r="32" spans="1:41" ht="30.9" customHeight="1" thickBot="1" x14ac:dyDescent="0.35">
      <c r="A32" s="30" t="s">
        <v>144</v>
      </c>
      <c r="B32" s="30" t="s">
        <v>36</v>
      </c>
      <c r="C32" s="40" t="s">
        <v>151</v>
      </c>
      <c r="D32" s="41" t="s">
        <v>152</v>
      </c>
      <c r="E32" s="31" t="s">
        <v>155</v>
      </c>
      <c r="F32" s="36" t="s">
        <v>154</v>
      </c>
      <c r="G32" s="37"/>
      <c r="H32" s="37"/>
      <c r="I32" s="37"/>
      <c r="J32" s="37"/>
      <c r="K32" s="37"/>
      <c r="L32" s="37"/>
      <c r="M32" s="37"/>
      <c r="N32" s="37"/>
      <c r="O32" s="37"/>
      <c r="P32" s="37"/>
      <c r="Q32" s="231">
        <f t="shared" si="11"/>
        <v>0</v>
      </c>
      <c r="R32" s="38"/>
      <c r="S32" s="39">
        <f>'Conversion factors'!B9</f>
        <v>2.2799999999999999E-3</v>
      </c>
      <c r="T32" s="184">
        <f t="shared" si="1"/>
        <v>0</v>
      </c>
      <c r="U32" s="184">
        <f t="shared" si="2"/>
        <v>0</v>
      </c>
      <c r="V32" s="184">
        <f t="shared" si="3"/>
        <v>0</v>
      </c>
      <c r="W32" s="184">
        <f t="shared" si="4"/>
        <v>0</v>
      </c>
      <c r="X32" s="184">
        <f t="shared" si="5"/>
        <v>0</v>
      </c>
      <c r="Y32" s="184">
        <f t="shared" si="6"/>
        <v>0</v>
      </c>
      <c r="Z32" s="184">
        <f t="shared" si="7"/>
        <v>0</v>
      </c>
      <c r="AA32" s="184">
        <f t="shared" si="8"/>
        <v>0</v>
      </c>
      <c r="AB32" s="184">
        <f t="shared" si="9"/>
        <v>0</v>
      </c>
      <c r="AC32" s="184">
        <f t="shared" si="10"/>
        <v>0</v>
      </c>
      <c r="AD32" s="184">
        <f t="shared" si="12"/>
        <v>0</v>
      </c>
      <c r="AE32" s="38"/>
      <c r="AF32" s="36"/>
      <c r="AG32" s="38"/>
      <c r="AH32" s="38"/>
      <c r="AI32" s="38"/>
      <c r="AJ32" s="38"/>
      <c r="AK32" s="36"/>
    </row>
    <row r="33" spans="1:38" ht="30.9" customHeight="1" thickBot="1" x14ac:dyDescent="0.35">
      <c r="A33" s="30" t="s">
        <v>144</v>
      </c>
      <c r="B33" s="30" t="s">
        <v>37</v>
      </c>
      <c r="C33" s="30" t="s">
        <v>156</v>
      </c>
      <c r="D33" s="41" t="s">
        <v>157</v>
      </c>
      <c r="E33" s="31" t="s">
        <v>158</v>
      </c>
      <c r="F33" s="36" t="s">
        <v>122</v>
      </c>
      <c r="G33" s="37"/>
      <c r="H33" s="37"/>
      <c r="I33" s="37"/>
      <c r="J33" s="37"/>
      <c r="K33" s="37"/>
      <c r="L33" s="37"/>
      <c r="M33" s="37"/>
      <c r="N33" s="37"/>
      <c r="O33" s="37"/>
      <c r="P33" s="37"/>
      <c r="Q33" s="231">
        <f t="shared" si="11"/>
        <v>0</v>
      </c>
      <c r="R33" s="38"/>
      <c r="S33" s="39">
        <f>'Conversion factors'!B5</f>
        <v>0</v>
      </c>
      <c r="T33" s="184">
        <f t="shared" si="1"/>
        <v>0</v>
      </c>
      <c r="U33" s="184">
        <f t="shared" si="2"/>
        <v>0</v>
      </c>
      <c r="V33" s="184">
        <f t="shared" si="3"/>
        <v>0</v>
      </c>
      <c r="W33" s="184">
        <f t="shared" si="4"/>
        <v>0</v>
      </c>
      <c r="X33" s="184">
        <f t="shared" si="5"/>
        <v>0</v>
      </c>
      <c r="Y33" s="184">
        <f t="shared" si="6"/>
        <v>0</v>
      </c>
      <c r="Z33" s="184">
        <f t="shared" si="7"/>
        <v>0</v>
      </c>
      <c r="AA33" s="184">
        <f t="shared" si="8"/>
        <v>0</v>
      </c>
      <c r="AB33" s="184">
        <f t="shared" si="9"/>
        <v>0</v>
      </c>
      <c r="AC33" s="184">
        <f t="shared" si="10"/>
        <v>0</v>
      </c>
      <c r="AD33" s="184">
        <f t="shared" si="12"/>
        <v>0</v>
      </c>
      <c r="AE33" s="38"/>
      <c r="AF33" s="36"/>
      <c r="AG33" s="38"/>
      <c r="AH33" s="38"/>
      <c r="AI33" s="38"/>
      <c r="AJ33" s="38"/>
      <c r="AK33" s="36"/>
    </row>
    <row r="34" spans="1:38" ht="30.9" customHeight="1" thickBot="1" x14ac:dyDescent="0.35">
      <c r="A34" s="30" t="s">
        <v>159</v>
      </c>
      <c r="B34" s="30" t="s">
        <v>38</v>
      </c>
      <c r="C34" s="30" t="s">
        <v>160</v>
      </c>
      <c r="D34" s="41" t="s">
        <v>161</v>
      </c>
      <c r="E34" s="31" t="s">
        <v>162</v>
      </c>
      <c r="F34" s="36" t="s">
        <v>150</v>
      </c>
      <c r="G34" s="37"/>
      <c r="H34" s="37"/>
      <c r="I34" s="37"/>
      <c r="J34" s="37"/>
      <c r="K34" s="37"/>
      <c r="L34" s="37"/>
      <c r="M34" s="37"/>
      <c r="N34" s="37"/>
      <c r="O34" s="37"/>
      <c r="P34" s="37"/>
      <c r="Q34" s="231">
        <f t="shared" si="11"/>
        <v>0</v>
      </c>
      <c r="R34" s="38"/>
      <c r="S34" s="39">
        <f>'Conversion factors'!$B$13</f>
        <v>5.4469499999999999E-3</v>
      </c>
      <c r="T34" s="184">
        <f t="shared" si="1"/>
        <v>0</v>
      </c>
      <c r="U34" s="184">
        <f t="shared" si="2"/>
        <v>0</v>
      </c>
      <c r="V34" s="184">
        <f t="shared" si="3"/>
        <v>0</v>
      </c>
      <c r="W34" s="184">
        <f t="shared" si="4"/>
        <v>0</v>
      </c>
      <c r="X34" s="184">
        <f t="shared" si="5"/>
        <v>0</v>
      </c>
      <c r="Y34" s="184">
        <f t="shared" si="6"/>
        <v>0</v>
      </c>
      <c r="Z34" s="184">
        <f t="shared" si="7"/>
        <v>0</v>
      </c>
      <c r="AA34" s="184">
        <f t="shared" si="8"/>
        <v>0</v>
      </c>
      <c r="AB34" s="184">
        <f t="shared" si="9"/>
        <v>0</v>
      </c>
      <c r="AC34" s="184">
        <f t="shared" si="10"/>
        <v>0</v>
      </c>
      <c r="AD34" s="184">
        <f t="shared" si="12"/>
        <v>0</v>
      </c>
      <c r="AE34" s="38"/>
      <c r="AF34" s="36"/>
      <c r="AG34" s="38"/>
      <c r="AH34" s="38"/>
      <c r="AI34" s="38"/>
      <c r="AJ34" s="38"/>
      <c r="AK34" s="36"/>
    </row>
    <row r="35" spans="1:38" ht="30.9" customHeight="1" thickBot="1" x14ac:dyDescent="0.35">
      <c r="A35" s="30" t="s">
        <v>159</v>
      </c>
      <c r="B35" s="30" t="s">
        <v>40</v>
      </c>
      <c r="C35" s="30" t="s">
        <v>163</v>
      </c>
      <c r="D35" s="41" t="s">
        <v>164</v>
      </c>
      <c r="E35" s="31" t="s">
        <v>162</v>
      </c>
      <c r="F35" s="36" t="s">
        <v>150</v>
      </c>
      <c r="G35" s="37"/>
      <c r="H35" s="37"/>
      <c r="I35" s="37"/>
      <c r="J35" s="37"/>
      <c r="K35" s="37"/>
      <c r="L35" s="37"/>
      <c r="M35" s="37"/>
      <c r="N35" s="37"/>
      <c r="O35" s="37"/>
      <c r="P35" s="37"/>
      <c r="Q35" s="231">
        <f t="shared" si="11"/>
        <v>0</v>
      </c>
      <c r="R35" s="38" t="s">
        <v>165</v>
      </c>
      <c r="S35" s="37"/>
      <c r="T35" s="184">
        <f t="shared" si="1"/>
        <v>0</v>
      </c>
      <c r="U35" s="184">
        <f t="shared" si="2"/>
        <v>0</v>
      </c>
      <c r="V35" s="184">
        <f t="shared" si="3"/>
        <v>0</v>
      </c>
      <c r="W35" s="184">
        <f t="shared" si="4"/>
        <v>0</v>
      </c>
      <c r="X35" s="184">
        <f t="shared" si="5"/>
        <v>0</v>
      </c>
      <c r="Y35" s="184">
        <f t="shared" si="6"/>
        <v>0</v>
      </c>
      <c r="Z35" s="184">
        <f t="shared" si="7"/>
        <v>0</v>
      </c>
      <c r="AA35" s="184">
        <f t="shared" si="8"/>
        <v>0</v>
      </c>
      <c r="AB35" s="184">
        <f t="shared" si="9"/>
        <v>0</v>
      </c>
      <c r="AC35" s="184">
        <f t="shared" si="10"/>
        <v>0</v>
      </c>
      <c r="AD35" s="184">
        <f t="shared" si="12"/>
        <v>0</v>
      </c>
      <c r="AE35" s="38"/>
      <c r="AF35" s="36"/>
      <c r="AG35" s="38"/>
      <c r="AH35" s="38"/>
      <c r="AI35" s="38"/>
      <c r="AJ35" s="38"/>
      <c r="AK35" s="36"/>
    </row>
    <row r="36" spans="1:38" ht="27.9" customHeight="1" thickBot="1" x14ac:dyDescent="0.35">
      <c r="A36" s="30" t="s">
        <v>159</v>
      </c>
      <c r="B36" s="30" t="s">
        <v>40</v>
      </c>
      <c r="C36" s="30" t="s">
        <v>166</v>
      </c>
      <c r="D36" s="41" t="s">
        <v>167</v>
      </c>
      <c r="E36" s="31" t="s">
        <v>162</v>
      </c>
      <c r="F36" s="36" t="s">
        <v>150</v>
      </c>
      <c r="G36" s="37"/>
      <c r="H36" s="37"/>
      <c r="I36" s="37"/>
      <c r="J36" s="37"/>
      <c r="K36" s="37"/>
      <c r="L36" s="37"/>
      <c r="M36" s="37"/>
      <c r="N36" s="37"/>
      <c r="O36" s="37"/>
      <c r="P36" s="37"/>
      <c r="Q36" s="231">
        <f t="shared" si="11"/>
        <v>0</v>
      </c>
      <c r="R36" s="38" t="s">
        <v>168</v>
      </c>
      <c r="S36" s="39">
        <f>'Conversion factors'!$B$13</f>
        <v>5.4469499999999999E-3</v>
      </c>
      <c r="T36" s="184">
        <f t="shared" si="1"/>
        <v>0</v>
      </c>
      <c r="U36" s="184">
        <f t="shared" si="2"/>
        <v>0</v>
      </c>
      <c r="V36" s="184">
        <f t="shared" si="3"/>
        <v>0</v>
      </c>
      <c r="W36" s="184">
        <f t="shared" si="4"/>
        <v>0</v>
      </c>
      <c r="X36" s="184">
        <f t="shared" si="5"/>
        <v>0</v>
      </c>
      <c r="Y36" s="184">
        <f t="shared" si="6"/>
        <v>0</v>
      </c>
      <c r="Z36" s="184">
        <f t="shared" si="7"/>
        <v>0</v>
      </c>
      <c r="AA36" s="184">
        <f t="shared" si="8"/>
        <v>0</v>
      </c>
      <c r="AB36" s="184">
        <f t="shared" si="9"/>
        <v>0</v>
      </c>
      <c r="AC36" s="184">
        <f t="shared" si="10"/>
        <v>0</v>
      </c>
      <c r="AD36" s="184">
        <f t="shared" ref="AD36" si="13">SUM(T36:AC36)</f>
        <v>0</v>
      </c>
      <c r="AE36" s="38"/>
      <c r="AF36" s="36"/>
      <c r="AG36" s="38"/>
      <c r="AH36" s="38"/>
      <c r="AI36" s="38"/>
      <c r="AJ36" s="38"/>
      <c r="AK36" s="36"/>
    </row>
    <row r="37" spans="1:38" ht="13.8" thickBot="1" x14ac:dyDescent="0.35">
      <c r="A37" s="30" t="str">
        <f>'CC credit_calculation'!A20</f>
        <v>CCcredit</v>
      </c>
      <c r="B37" s="30" t="str">
        <f>'CC credit_calculation'!A20</f>
        <v>CCcredit</v>
      </c>
      <c r="C37" s="166"/>
      <c r="D37" s="166"/>
      <c r="E37" s="166"/>
      <c r="F37" s="166"/>
      <c r="G37" s="166"/>
      <c r="H37" s="166"/>
      <c r="I37" s="166"/>
      <c r="J37" s="166"/>
      <c r="K37" s="166"/>
      <c r="L37" s="166"/>
      <c r="M37" s="166"/>
      <c r="N37" s="166"/>
      <c r="O37" s="166"/>
      <c r="P37" s="166"/>
      <c r="Q37" s="166"/>
      <c r="R37" s="166"/>
      <c r="S37" s="166"/>
      <c r="T37" s="184">
        <f>-'CC credit_calculation'!R20</f>
        <v>0</v>
      </c>
      <c r="U37" s="184">
        <f>-'CC credit_calculation'!S20</f>
        <v>0</v>
      </c>
      <c r="V37" s="184">
        <f>-'CC credit_calculation'!T20</f>
        <v>0</v>
      </c>
      <c r="W37" s="184">
        <f>-'CC credit_calculation'!U20</f>
        <v>0</v>
      </c>
      <c r="X37" s="184">
        <f>-'CC credit_calculation'!V20</f>
        <v>0</v>
      </c>
      <c r="Y37" s="184">
        <f>-'CC credit_calculation'!W20</f>
        <v>0</v>
      </c>
      <c r="Z37" s="184">
        <f>-'CC credit_calculation'!X20</f>
        <v>0</v>
      </c>
      <c r="AA37" s="184">
        <f>-'CC credit_calculation'!Y20</f>
        <v>0</v>
      </c>
      <c r="AB37" s="184">
        <f>-'CC credit_calculation'!Z20</f>
        <v>0</v>
      </c>
      <c r="AC37" s="184">
        <f>-'CC credit_calculation'!AA20</f>
        <v>0</v>
      </c>
      <c r="AD37" s="184">
        <f>-'CC credit_calculation'!AB20</f>
        <v>0</v>
      </c>
      <c r="AE37" s="38"/>
      <c r="AF37" s="36"/>
      <c r="AG37" s="38"/>
      <c r="AH37" s="38"/>
      <c r="AI37" s="38"/>
      <c r="AJ37" s="38"/>
      <c r="AK37" s="36"/>
    </row>
    <row r="39" spans="1:38" x14ac:dyDescent="0.25">
      <c r="A39" s="10" t="s">
        <v>129</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row>
    <row r="40" spans="1:38" ht="13.8" thickBot="1"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row>
    <row r="41" spans="1:38" ht="55.8" thickBot="1" x14ac:dyDescent="0.35">
      <c r="A41" s="12" t="s">
        <v>96</v>
      </c>
      <c r="B41" s="12" t="s">
        <v>135</v>
      </c>
      <c r="C41" s="29" t="s">
        <v>97</v>
      </c>
      <c r="D41" s="29" t="s">
        <v>65</v>
      </c>
      <c r="E41" s="138"/>
      <c r="F41" s="12" t="s">
        <v>98</v>
      </c>
      <c r="G41" s="12" t="s">
        <v>99</v>
      </c>
      <c r="H41" s="12" t="s">
        <v>100</v>
      </c>
      <c r="I41" s="12" t="s">
        <v>101</v>
      </c>
      <c r="J41" s="12" t="s">
        <v>102</v>
      </c>
      <c r="K41" s="12" t="s">
        <v>103</v>
      </c>
      <c r="L41" s="12" t="s">
        <v>104</v>
      </c>
      <c r="M41" s="12" t="s">
        <v>105</v>
      </c>
      <c r="N41" s="12" t="s">
        <v>106</v>
      </c>
      <c r="O41" s="12" t="s">
        <v>107</v>
      </c>
      <c r="P41" s="12" t="s">
        <v>108</v>
      </c>
      <c r="Q41" s="12"/>
      <c r="R41" s="133" t="s">
        <v>109</v>
      </c>
      <c r="S41" s="68"/>
      <c r="T41" s="68"/>
      <c r="U41" s="68"/>
      <c r="V41" s="68"/>
      <c r="W41" s="68"/>
      <c r="X41" s="68"/>
      <c r="Y41" s="68"/>
      <c r="Z41" s="68"/>
      <c r="AA41" s="68"/>
      <c r="AB41" s="68"/>
      <c r="AC41" s="68"/>
      <c r="AD41" s="61"/>
      <c r="AE41" s="48" t="s">
        <v>112</v>
      </c>
      <c r="AF41" s="12" t="s">
        <v>113</v>
      </c>
      <c r="AG41" s="12" t="s">
        <v>114</v>
      </c>
      <c r="AH41" s="12" t="s">
        <v>115</v>
      </c>
      <c r="AI41" s="12" t="s">
        <v>116</v>
      </c>
      <c r="AJ41" s="12" t="s">
        <v>117</v>
      </c>
      <c r="AK41" s="12" t="s">
        <v>118</v>
      </c>
    </row>
    <row r="42" spans="1:38" ht="106.2" thickBot="1" x14ac:dyDescent="0.35">
      <c r="A42" s="16" t="s">
        <v>130</v>
      </c>
      <c r="B42" s="16" t="s">
        <v>130</v>
      </c>
      <c r="C42" s="134" t="s">
        <v>130</v>
      </c>
      <c r="D42" s="134" t="s">
        <v>131</v>
      </c>
      <c r="E42" s="85"/>
      <c r="F42" s="22"/>
      <c r="G42" s="230">
        <v>1</v>
      </c>
      <c r="H42" s="230">
        <v>1</v>
      </c>
      <c r="I42" s="230">
        <v>1</v>
      </c>
      <c r="J42" s="230">
        <v>1</v>
      </c>
      <c r="K42" s="230">
        <v>1</v>
      </c>
      <c r="L42" s="230">
        <v>1</v>
      </c>
      <c r="M42" s="230">
        <v>1</v>
      </c>
      <c r="N42" s="230">
        <v>1</v>
      </c>
      <c r="O42" s="230">
        <v>1</v>
      </c>
      <c r="P42" s="230">
        <v>1</v>
      </c>
      <c r="Q42" s="166"/>
      <c r="R42" s="25"/>
      <c r="S42" s="85"/>
      <c r="T42" s="85"/>
      <c r="U42" s="85"/>
      <c r="V42" s="85"/>
      <c r="W42" s="85"/>
      <c r="X42" s="85"/>
      <c r="Y42" s="85"/>
      <c r="Z42" s="85"/>
      <c r="AA42" s="85"/>
      <c r="AB42" s="85"/>
      <c r="AC42" s="85"/>
      <c r="AD42" s="85"/>
      <c r="AE42" s="25"/>
      <c r="AF42" s="22"/>
      <c r="AG42" s="25"/>
      <c r="AH42" s="25"/>
      <c r="AI42" s="25"/>
      <c r="AJ42" s="25"/>
      <c r="AK42" s="22" t="s">
        <v>123</v>
      </c>
    </row>
    <row r="43" spans="1:38" ht="145.80000000000001" thickBot="1" x14ac:dyDescent="0.35">
      <c r="A43" s="16" t="s">
        <v>132</v>
      </c>
      <c r="B43" s="16" t="s">
        <v>132</v>
      </c>
      <c r="C43" s="134" t="s">
        <v>133</v>
      </c>
      <c r="D43" s="134" t="s">
        <v>134</v>
      </c>
      <c r="E43" s="85"/>
      <c r="F43" s="22"/>
      <c r="G43" s="230">
        <v>1</v>
      </c>
      <c r="H43" s="230">
        <v>1</v>
      </c>
      <c r="I43" s="230">
        <v>1</v>
      </c>
      <c r="J43" s="230">
        <v>1</v>
      </c>
      <c r="K43" s="230">
        <v>1</v>
      </c>
      <c r="L43" s="230">
        <v>1</v>
      </c>
      <c r="M43" s="230">
        <v>1</v>
      </c>
      <c r="N43" s="230">
        <v>1</v>
      </c>
      <c r="O43" s="230">
        <v>1</v>
      </c>
      <c r="P43" s="230">
        <v>1</v>
      </c>
      <c r="Q43" s="166"/>
      <c r="R43" s="25"/>
      <c r="S43" s="85"/>
      <c r="T43" s="85"/>
      <c r="U43" s="85"/>
      <c r="V43" s="85"/>
      <c r="W43" s="85"/>
      <c r="X43" s="85"/>
      <c r="Y43" s="85"/>
      <c r="Z43" s="85"/>
      <c r="AA43" s="85"/>
      <c r="AB43" s="85"/>
      <c r="AC43" s="85"/>
      <c r="AD43" s="85"/>
      <c r="AE43" s="25"/>
      <c r="AF43" s="22"/>
      <c r="AG43" s="25"/>
      <c r="AH43" s="25"/>
      <c r="AI43" s="25"/>
      <c r="AJ43" s="25"/>
      <c r="AK43" s="22" t="s">
        <v>123</v>
      </c>
    </row>
  </sheetData>
  <mergeCells count="4">
    <mergeCell ref="AE22:AK22"/>
    <mergeCell ref="A22:R23"/>
    <mergeCell ref="AE23:AK23"/>
    <mergeCell ref="S22:AD23"/>
  </mergeCells>
  <dataValidations count="7">
    <dataValidation type="list" allowBlank="1" showInputMessage="1" showErrorMessage="1" sqref="AJ26 AF42:AF43 AF28:AF37" xr:uid="{00000000-0002-0000-04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K42:AK43 AK28:AK37" xr:uid="{00000000-0002-0000-0400-000001000000}">
      <formula1>"Primary Data,Third Party Data,Secondary Data - Calculated based on actual data,Secondary Data - Based on assumptions,Secondary Data - Extrapolation,Other evidence"</formula1>
    </dataValidation>
    <dataValidation type="list" allowBlank="1" showInputMessage="1" showErrorMessage="1" sqref="F42:F43" xr:uid="{00000000-0002-0000-0400-000003000000}">
      <formula1>" "</formula1>
    </dataValidation>
    <dataValidation type="decimal" allowBlank="1" showInputMessage="1" showErrorMessage="1" error="Please insert a value between 0 and 1." sqref="G43:P43" xr:uid="{00000000-0002-0000-0400-000004000000}">
      <formula1>0</formula1>
      <formula2>1</formula2>
    </dataValidation>
    <dataValidation type="whole" operator="greaterThanOrEqual" allowBlank="1" showInputMessage="1" showErrorMessage="1" error="Please insert a whole value greater than or equal to 1." sqref="G42:P42" xr:uid="{00000000-0002-0000-0400-000005000000}">
      <formula1>1</formula1>
    </dataValidation>
    <dataValidation type="list" allowBlank="1" showInputMessage="1" showErrorMessage="1" sqref="S26" xr:uid="{00000000-0002-0000-0400-000006000000}">
      <formula1>"Based on EU ETS benchmark documentation,Proposed by applicant"</formula1>
    </dataValidation>
    <dataValidation type="list" allowBlank="1" showInputMessage="1" showErrorMessage="1" sqref="F28:F36" xr:uid="{00000000-0002-0000-0400-000002000000}">
      <formula1>"MWh,kWh,GJ,MJ,cubic meter,ton,kg,litres"</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20"/>
  <sheetViews>
    <sheetView zoomScaleNormal="100" workbookViewId="0">
      <selection activeCell="B14" sqref="B14"/>
    </sheetView>
  </sheetViews>
  <sheetFormatPr defaultColWidth="9.33203125" defaultRowHeight="17.25" customHeight="1" x14ac:dyDescent="0.25"/>
  <cols>
    <col min="1" max="1" width="14.88671875" style="10" bestFit="1" customWidth="1"/>
    <col min="2" max="2" width="17.33203125" style="10" bestFit="1" customWidth="1"/>
    <col min="3" max="3" width="20.44140625" style="10" customWidth="1"/>
    <col min="4" max="4" width="41.109375" style="10" customWidth="1"/>
    <col min="5" max="5" width="82.5546875" style="10" customWidth="1"/>
    <col min="6" max="6" width="22.5546875" style="10" customWidth="1"/>
    <col min="7" max="10" width="17.88671875" style="10" customWidth="1"/>
    <col min="11" max="16384" width="9.33203125" style="10"/>
  </cols>
  <sheetData>
    <row r="1" spans="1:10" ht="28.65" customHeight="1" thickBot="1" x14ac:dyDescent="0.3">
      <c r="G1" s="270" t="s">
        <v>169</v>
      </c>
      <c r="H1" s="271"/>
      <c r="I1" s="271"/>
      <c r="J1" s="272"/>
    </row>
    <row r="2" spans="1:10" ht="29.1" customHeight="1" thickBot="1" x14ac:dyDescent="0.3">
      <c r="A2" s="11" t="s">
        <v>170</v>
      </c>
      <c r="B2" s="12" t="s">
        <v>171</v>
      </c>
      <c r="C2" s="12" t="s">
        <v>67</v>
      </c>
      <c r="D2" s="12" t="s">
        <v>65</v>
      </c>
      <c r="E2" s="12" t="s">
        <v>172</v>
      </c>
      <c r="F2" s="12" t="s">
        <v>173</v>
      </c>
      <c r="G2" s="138" t="s">
        <v>174</v>
      </c>
      <c r="H2" s="138" t="s">
        <v>113</v>
      </c>
      <c r="I2" s="138" t="s">
        <v>175</v>
      </c>
      <c r="J2" s="138" t="s">
        <v>118</v>
      </c>
    </row>
    <row r="3" spans="1:10" ht="13.8" thickBot="1" x14ac:dyDescent="0.3">
      <c r="A3" s="79" t="s">
        <v>176</v>
      </c>
      <c r="B3" s="80"/>
      <c r="C3" s="79"/>
      <c r="D3" s="79"/>
      <c r="E3" s="81"/>
      <c r="F3" s="82"/>
      <c r="G3" s="80"/>
      <c r="H3" s="80"/>
      <c r="I3" s="79"/>
      <c r="J3" s="83"/>
    </row>
    <row r="4" spans="1:10" ht="16.2" thickBot="1" x14ac:dyDescent="0.3">
      <c r="A4" s="49" t="s">
        <v>177</v>
      </c>
      <c r="B4" s="84">
        <v>0.17599999999999999</v>
      </c>
      <c r="C4" s="49" t="s">
        <v>178</v>
      </c>
      <c r="D4" s="49" t="s">
        <v>179</v>
      </c>
      <c r="E4" s="88" t="s">
        <v>180</v>
      </c>
      <c r="F4" s="24" t="s">
        <v>181</v>
      </c>
      <c r="G4" s="93" t="s">
        <v>21</v>
      </c>
      <c r="H4" s="85"/>
      <c r="I4" s="86"/>
      <c r="J4" s="87"/>
    </row>
    <row r="5" spans="1:10" ht="16.2" thickBot="1" x14ac:dyDescent="0.3">
      <c r="A5" s="49" t="s">
        <v>182</v>
      </c>
      <c r="B5" s="84">
        <v>0</v>
      </c>
      <c r="C5" s="49" t="s">
        <v>178</v>
      </c>
      <c r="D5" s="49" t="s">
        <v>183</v>
      </c>
      <c r="E5" s="88" t="s">
        <v>184</v>
      </c>
      <c r="F5" s="24" t="s">
        <v>185</v>
      </c>
      <c r="G5" s="93" t="s">
        <v>21</v>
      </c>
      <c r="H5" s="85"/>
      <c r="I5" s="86"/>
      <c r="J5" s="87"/>
    </row>
    <row r="6" spans="1:10" ht="16.2" thickBot="1" x14ac:dyDescent="0.3">
      <c r="A6" s="49" t="s">
        <v>186</v>
      </c>
      <c r="B6" s="84">
        <v>0.20200000000000001</v>
      </c>
      <c r="C6" s="49" t="s">
        <v>178</v>
      </c>
      <c r="D6" s="49" t="s">
        <v>187</v>
      </c>
      <c r="E6" s="89" t="s">
        <v>188</v>
      </c>
      <c r="F6" s="24" t="s">
        <v>189</v>
      </c>
      <c r="G6" s="93" t="s">
        <v>21</v>
      </c>
      <c r="H6" s="85"/>
      <c r="I6" s="86"/>
      <c r="J6" s="87"/>
    </row>
    <row r="7" spans="1:10" ht="16.2" thickBot="1" x14ac:dyDescent="0.3">
      <c r="A7" s="49" t="s">
        <v>190</v>
      </c>
      <c r="B7" s="84">
        <v>56.2</v>
      </c>
      <c r="C7" s="49" t="s">
        <v>510</v>
      </c>
      <c r="D7" s="49" t="s">
        <v>187</v>
      </c>
      <c r="E7" s="89" t="s">
        <v>188</v>
      </c>
      <c r="F7" s="24"/>
      <c r="G7" s="93" t="s">
        <v>21</v>
      </c>
      <c r="H7" s="85"/>
      <c r="I7" s="86"/>
      <c r="J7" s="87"/>
    </row>
    <row r="8" spans="1:10" ht="16.2" thickBot="1" x14ac:dyDescent="0.3">
      <c r="A8" s="49" t="s">
        <v>190</v>
      </c>
      <c r="B8" s="84">
        <v>2.15E-3</v>
      </c>
      <c r="C8" s="49" t="s">
        <v>191</v>
      </c>
      <c r="D8" s="49" t="s">
        <v>187</v>
      </c>
      <c r="E8" s="90" t="s">
        <v>188</v>
      </c>
      <c r="F8" s="24" t="s">
        <v>192</v>
      </c>
      <c r="G8" s="93" t="s">
        <v>21</v>
      </c>
      <c r="H8" s="85"/>
      <c r="I8" s="86"/>
      <c r="J8" s="87"/>
    </row>
    <row r="9" spans="1:10" ht="16.2" thickBot="1" x14ac:dyDescent="0.3">
      <c r="A9" s="49" t="s">
        <v>193</v>
      </c>
      <c r="B9" s="84">
        <v>2.2799999999999999E-3</v>
      </c>
      <c r="C9" s="49" t="s">
        <v>194</v>
      </c>
      <c r="D9" s="49" t="s">
        <v>195</v>
      </c>
      <c r="E9" s="90" t="s">
        <v>188</v>
      </c>
      <c r="F9" s="24" t="s">
        <v>196</v>
      </c>
      <c r="G9" s="93" t="s">
        <v>21</v>
      </c>
      <c r="H9" s="85"/>
      <c r="I9" s="86"/>
      <c r="J9" s="87"/>
    </row>
    <row r="10" spans="1:10" ht="16.2" thickBot="1" x14ac:dyDescent="0.3">
      <c r="A10" s="49" t="s">
        <v>193</v>
      </c>
      <c r="B10" s="84">
        <v>69.5</v>
      </c>
      <c r="C10" s="49" t="s">
        <v>197</v>
      </c>
      <c r="D10" s="49" t="s">
        <v>195</v>
      </c>
      <c r="E10" s="90" t="s">
        <v>188</v>
      </c>
      <c r="F10" s="24" t="s">
        <v>198</v>
      </c>
      <c r="G10" s="93" t="s">
        <v>21</v>
      </c>
      <c r="H10" s="85"/>
      <c r="I10" s="86"/>
      <c r="J10" s="87"/>
    </row>
    <row r="11" spans="1:10" ht="16.2" thickBot="1" x14ac:dyDescent="0.3">
      <c r="A11" s="49" t="s">
        <v>199</v>
      </c>
      <c r="B11" s="84">
        <v>2.6800000000000001E-3</v>
      </c>
      <c r="C11" s="49" t="s">
        <v>194</v>
      </c>
      <c r="D11" s="49" t="s">
        <v>200</v>
      </c>
      <c r="E11" s="90" t="s">
        <v>188</v>
      </c>
      <c r="F11" s="24" t="s">
        <v>201</v>
      </c>
      <c r="G11" s="93" t="s">
        <v>21</v>
      </c>
      <c r="H11" s="85"/>
      <c r="I11" s="86"/>
      <c r="J11" s="87"/>
    </row>
    <row r="12" spans="1:10" ht="16.2" thickBot="1" x14ac:dyDescent="0.3">
      <c r="A12" s="49" t="s">
        <v>199</v>
      </c>
      <c r="B12" s="84">
        <v>74.3</v>
      </c>
      <c r="C12" s="49" t="s">
        <v>197</v>
      </c>
      <c r="D12" s="49" t="s">
        <v>200</v>
      </c>
      <c r="E12" s="90" t="s">
        <v>188</v>
      </c>
      <c r="F12" s="24"/>
      <c r="G12" s="93" t="s">
        <v>21</v>
      </c>
      <c r="H12" s="85"/>
      <c r="I12" s="86"/>
      <c r="J12" s="87"/>
    </row>
    <row r="13" spans="1:10" ht="16.2" thickBot="1" x14ac:dyDescent="0.3">
      <c r="A13" s="49" t="s">
        <v>202</v>
      </c>
      <c r="B13" s="84">
        <v>5.4469499999999999E-3</v>
      </c>
      <c r="C13" s="49" t="s">
        <v>203</v>
      </c>
      <c r="D13" s="49" t="s">
        <v>204</v>
      </c>
      <c r="E13" s="91" t="s">
        <v>205</v>
      </c>
      <c r="F13" s="24" t="s">
        <v>206</v>
      </c>
      <c r="G13" s="93" t="s">
        <v>21</v>
      </c>
      <c r="H13" s="85"/>
      <c r="I13" s="86"/>
      <c r="J13" s="87"/>
    </row>
    <row r="14" spans="1:10" ht="16.2" thickBot="1" x14ac:dyDescent="0.3">
      <c r="A14" s="49" t="s">
        <v>511</v>
      </c>
      <c r="B14" s="84">
        <v>77.599999999999994</v>
      </c>
      <c r="C14" s="49" t="s">
        <v>207</v>
      </c>
      <c r="D14" s="49" t="s">
        <v>208</v>
      </c>
      <c r="E14" s="89" t="s">
        <v>209</v>
      </c>
      <c r="F14" s="24" t="s">
        <v>210</v>
      </c>
      <c r="G14" s="93" t="s">
        <v>21</v>
      </c>
      <c r="H14" s="85"/>
      <c r="I14" s="86"/>
      <c r="J14" s="87"/>
    </row>
    <row r="15" spans="1:10" ht="16.2" thickBot="1" x14ac:dyDescent="0.3">
      <c r="A15" s="49" t="s">
        <v>511</v>
      </c>
      <c r="B15" s="84">
        <v>3.12</v>
      </c>
      <c r="C15" s="49" t="s">
        <v>211</v>
      </c>
      <c r="D15" s="49" t="s">
        <v>208</v>
      </c>
      <c r="E15" s="89" t="s">
        <v>209</v>
      </c>
      <c r="F15" s="24" t="s">
        <v>212</v>
      </c>
      <c r="G15" s="93" t="s">
        <v>21</v>
      </c>
      <c r="H15" s="85"/>
      <c r="I15" s="86"/>
      <c r="J15" s="87"/>
    </row>
    <row r="16" spans="1:10" ht="13.8" thickBot="1" x14ac:dyDescent="0.3">
      <c r="A16" s="92" t="s">
        <v>213</v>
      </c>
      <c r="B16" s="80"/>
      <c r="C16" s="79"/>
      <c r="D16" s="79"/>
      <c r="E16" s="81"/>
      <c r="F16" s="82"/>
      <c r="G16" s="80"/>
      <c r="H16" s="80"/>
      <c r="I16" s="79"/>
      <c r="J16" s="83"/>
    </row>
    <row r="17" spans="1:10" ht="17.25" customHeight="1" thickBot="1" x14ac:dyDescent="0.3">
      <c r="A17" s="13"/>
      <c r="B17" s="50"/>
      <c r="C17" s="51"/>
      <c r="D17" s="49"/>
      <c r="E17" s="49"/>
      <c r="F17" s="52" t="s">
        <v>21</v>
      </c>
      <c r="G17" s="38"/>
      <c r="H17" s="36"/>
      <c r="I17" s="38"/>
      <c r="J17" s="36" t="s">
        <v>123</v>
      </c>
    </row>
    <row r="18" spans="1:10" ht="17.25" customHeight="1" thickBot="1" x14ac:dyDescent="0.3">
      <c r="A18" s="13"/>
      <c r="B18" s="50"/>
      <c r="C18" s="51"/>
      <c r="D18" s="49"/>
      <c r="E18" s="49"/>
      <c r="F18" s="52" t="s">
        <v>21</v>
      </c>
      <c r="G18" s="38"/>
      <c r="H18" s="36"/>
      <c r="I18" s="38"/>
      <c r="J18" s="36" t="s">
        <v>123</v>
      </c>
    </row>
    <row r="19" spans="1:10" ht="17.25" customHeight="1" thickBot="1" x14ac:dyDescent="0.3">
      <c r="A19" s="13"/>
      <c r="B19" s="50"/>
      <c r="C19" s="51"/>
      <c r="D19" s="49"/>
      <c r="E19" s="49"/>
      <c r="F19" s="52" t="s">
        <v>21</v>
      </c>
      <c r="G19" s="38"/>
      <c r="H19" s="36"/>
      <c r="I19" s="38"/>
      <c r="J19" s="36" t="s">
        <v>123</v>
      </c>
    </row>
    <row r="20" spans="1:10" ht="17.25" customHeight="1" thickBot="1" x14ac:dyDescent="0.3">
      <c r="A20" s="13"/>
      <c r="B20" s="50"/>
      <c r="C20" s="51"/>
      <c r="D20" s="49"/>
      <c r="E20" s="49"/>
      <c r="F20" s="52" t="s">
        <v>21</v>
      </c>
      <c r="G20" s="38"/>
      <c r="H20" s="36"/>
      <c r="I20" s="38"/>
      <c r="J20" s="36" t="s">
        <v>123</v>
      </c>
    </row>
  </sheetData>
  <mergeCells count="1">
    <mergeCell ref="G1:J1"/>
  </mergeCells>
  <dataValidations disablePrompts="1" count="2">
    <dataValidation type="list" allowBlank="1" showInputMessage="1" showErrorMessage="1" sqref="H17:H20" xr:uid="{00000000-0002-0000-05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J17:J20" xr:uid="{00000000-0002-0000-0500-000001000000}">
      <formula1>"Primary Data,Third Party Data,Secondary Data - Calculated based on actual data,Secondary Data - Based on assumptions,Secondary Data - Extrapolation,Other evidence"</formula1>
    </dataValidation>
  </dataValidations>
  <hyperlinks>
    <hyperlink ref="E8" r:id="rId1" display="https://eur-lex.europa.eu/legal-content/EN/TXT/?uri=CELEX%3A32018R2066" xr:uid="{00000000-0004-0000-0500-000000000000}"/>
    <hyperlink ref="E9:E12" r:id="rId2" display="https://eur-lex.europa.eu/legal-content/EN/TXT/?uri=CELEX%3A32018R2066" xr:uid="{00000000-0004-0000-0500-00000100000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H28"/>
  <sheetViews>
    <sheetView zoomScaleNormal="100" workbookViewId="0"/>
  </sheetViews>
  <sheetFormatPr defaultColWidth="9.33203125" defaultRowHeight="14.4" x14ac:dyDescent="0.3"/>
  <cols>
    <col min="1" max="8" width="26.5546875" style="69" customWidth="1"/>
    <col min="9" max="16384" width="9.33203125" style="69"/>
  </cols>
  <sheetData>
    <row r="1" spans="1:8" x14ac:dyDescent="0.3">
      <c r="A1" s="78" t="s">
        <v>22</v>
      </c>
      <c r="B1" s="78"/>
      <c r="C1" s="78"/>
      <c r="D1" s="78"/>
      <c r="E1" s="78"/>
      <c r="F1" s="78"/>
      <c r="G1" s="78"/>
      <c r="H1" s="78"/>
    </row>
    <row r="2" spans="1:8" ht="31.5" customHeight="1" x14ac:dyDescent="0.3">
      <c r="A2" s="273" t="s">
        <v>237</v>
      </c>
      <c r="B2" s="273"/>
      <c r="C2" s="273"/>
      <c r="D2" s="273"/>
      <c r="E2" s="273"/>
      <c r="F2" s="273"/>
      <c r="G2" s="273"/>
      <c r="H2" s="273"/>
    </row>
    <row r="3" spans="1:8" ht="90.6" customHeight="1" x14ac:dyDescent="0.3">
      <c r="A3" s="274" t="s">
        <v>238</v>
      </c>
      <c r="B3" s="275"/>
      <c r="C3" s="275"/>
      <c r="D3" s="275"/>
      <c r="E3" s="275"/>
      <c r="F3" s="275"/>
      <c r="G3" s="275"/>
      <c r="H3" s="276"/>
    </row>
    <row r="4" spans="1:8" ht="75.900000000000006" customHeight="1" x14ac:dyDescent="0.3">
      <c r="A4" s="277" t="s">
        <v>239</v>
      </c>
      <c r="B4" s="278"/>
      <c r="C4" s="278"/>
      <c r="D4" s="278"/>
      <c r="E4" s="278"/>
      <c r="F4" s="278"/>
      <c r="G4" s="278"/>
      <c r="H4" s="279"/>
    </row>
    <row r="5" spans="1:8" x14ac:dyDescent="0.3">
      <c r="A5" s="76"/>
      <c r="B5" s="77"/>
      <c r="C5" s="77"/>
      <c r="D5" s="77"/>
      <c r="E5" s="77"/>
      <c r="F5" s="77"/>
      <c r="G5" s="77"/>
      <c r="H5" s="77"/>
    </row>
    <row r="6" spans="1:8" x14ac:dyDescent="0.3">
      <c r="A6" s="32" t="s">
        <v>240</v>
      </c>
      <c r="B6" s="32"/>
      <c r="C6" s="32"/>
      <c r="D6" s="32"/>
      <c r="E6" s="32"/>
      <c r="F6" s="32"/>
      <c r="G6" s="32"/>
      <c r="H6" s="32"/>
    </row>
    <row r="7" spans="1:8" ht="15" thickBot="1" x14ac:dyDescent="0.35"/>
    <row r="8" spans="1:8" ht="27" thickBot="1" x14ac:dyDescent="0.35">
      <c r="A8" s="11" t="s">
        <v>241</v>
      </c>
      <c r="B8" s="12" t="s">
        <v>171</v>
      </c>
      <c r="C8" s="12" t="s">
        <v>67</v>
      </c>
      <c r="D8" s="12" t="s">
        <v>65</v>
      </c>
      <c r="E8" s="12" t="s">
        <v>242</v>
      </c>
      <c r="F8" s="12" t="s">
        <v>243</v>
      </c>
      <c r="G8" s="138" t="s">
        <v>244</v>
      </c>
      <c r="H8" s="138" t="s">
        <v>174</v>
      </c>
    </row>
    <row r="9" spans="1:8" s="97" customFormat="1" ht="66.599999999999994" thickBot="1" x14ac:dyDescent="0.35">
      <c r="A9" s="95" t="s">
        <v>245</v>
      </c>
      <c r="B9" s="98">
        <v>0</v>
      </c>
      <c r="C9" s="95" t="s">
        <v>246</v>
      </c>
      <c r="D9" s="95" t="s">
        <v>247</v>
      </c>
      <c r="E9" s="95" t="s">
        <v>248</v>
      </c>
      <c r="F9" s="99"/>
      <c r="G9" s="96"/>
      <c r="H9" s="96"/>
    </row>
    <row r="10" spans="1:8" ht="15" thickBot="1" x14ac:dyDescent="0.35">
      <c r="A10" s="13"/>
      <c r="B10" s="50"/>
      <c r="C10" s="51"/>
      <c r="D10" s="49"/>
      <c r="E10" s="49"/>
      <c r="F10" s="49"/>
      <c r="G10" s="38"/>
      <c r="H10" s="38"/>
    </row>
    <row r="11" spans="1:8" ht="15" thickBot="1" x14ac:dyDescent="0.35">
      <c r="A11" s="13"/>
      <c r="B11" s="50"/>
      <c r="C11" s="51"/>
      <c r="D11" s="49"/>
      <c r="E11" s="49"/>
      <c r="F11" s="49"/>
      <c r="G11" s="38"/>
      <c r="H11" s="38"/>
    </row>
    <row r="12" spans="1:8" ht="15" thickBot="1" x14ac:dyDescent="0.35">
      <c r="A12" s="13"/>
      <c r="B12" s="50"/>
      <c r="C12" s="51"/>
      <c r="D12" s="49"/>
      <c r="E12" s="49"/>
      <c r="F12" s="49"/>
      <c r="G12" s="38"/>
      <c r="H12" s="38"/>
    </row>
    <row r="13" spans="1:8" ht="15" thickBot="1" x14ac:dyDescent="0.35">
      <c r="A13" s="13"/>
      <c r="B13" s="50"/>
      <c r="C13" s="51"/>
      <c r="D13" s="49"/>
      <c r="E13" s="49"/>
      <c r="F13" s="49"/>
      <c r="G13" s="38"/>
      <c r="H13" s="38"/>
    </row>
    <row r="14" spans="1:8" ht="15" thickBot="1" x14ac:dyDescent="0.35">
      <c r="A14" s="13"/>
      <c r="B14" s="50"/>
      <c r="C14" s="51"/>
      <c r="D14" s="49"/>
      <c r="E14" s="49"/>
      <c r="F14" s="49"/>
      <c r="G14" s="38"/>
      <c r="H14" s="38"/>
    </row>
    <row r="15" spans="1:8" ht="15" thickBot="1" x14ac:dyDescent="0.35">
      <c r="A15" s="13"/>
      <c r="B15" s="50"/>
      <c r="C15" s="51"/>
      <c r="D15" s="49"/>
      <c r="E15" s="49"/>
      <c r="F15" s="49"/>
      <c r="G15" s="38"/>
      <c r="H15" s="38"/>
    </row>
    <row r="16" spans="1:8" x14ac:dyDescent="0.3">
      <c r="A16" s="72" t="s">
        <v>233</v>
      </c>
    </row>
    <row r="18" spans="1:6" x14ac:dyDescent="0.3">
      <c r="A18" s="32" t="s">
        <v>249</v>
      </c>
      <c r="B18" s="32"/>
      <c r="C18" s="32"/>
      <c r="D18" s="32"/>
      <c r="E18" s="32"/>
      <c r="F18" s="32"/>
    </row>
    <row r="19" spans="1:6" ht="15" thickBot="1" x14ac:dyDescent="0.35"/>
    <row r="20" spans="1:6" ht="27" thickBot="1" x14ac:dyDescent="0.35">
      <c r="A20" s="11" t="s">
        <v>241</v>
      </c>
      <c r="B20" s="12" t="s">
        <v>65</v>
      </c>
      <c r="C20" s="12" t="s">
        <v>242</v>
      </c>
      <c r="D20" s="12" t="s">
        <v>243</v>
      </c>
      <c r="E20" s="138" t="s">
        <v>244</v>
      </c>
      <c r="F20" s="138" t="s">
        <v>174</v>
      </c>
    </row>
    <row r="21" spans="1:6" ht="40.200000000000003" thickBot="1" x14ac:dyDescent="0.35">
      <c r="A21" s="95" t="s">
        <v>250</v>
      </c>
      <c r="B21" s="95" t="s">
        <v>251</v>
      </c>
      <c r="C21" s="95" t="s">
        <v>252</v>
      </c>
      <c r="D21" s="100" t="s">
        <v>253</v>
      </c>
      <c r="E21" s="95"/>
      <c r="F21" s="95"/>
    </row>
    <row r="22" spans="1:6" ht="15" thickBot="1" x14ac:dyDescent="0.35">
      <c r="A22" s="13"/>
      <c r="B22" s="49"/>
      <c r="C22" s="49"/>
      <c r="D22" s="49"/>
      <c r="E22" s="38"/>
      <c r="F22" s="38"/>
    </row>
    <row r="23" spans="1:6" ht="15" thickBot="1" x14ac:dyDescent="0.35">
      <c r="A23" s="13"/>
      <c r="B23" s="49"/>
      <c r="C23" s="49"/>
      <c r="D23" s="49"/>
      <c r="E23" s="38"/>
      <c r="F23" s="38"/>
    </row>
    <row r="24" spans="1:6" ht="15" thickBot="1" x14ac:dyDescent="0.35">
      <c r="A24" s="13"/>
      <c r="B24" s="49"/>
      <c r="C24" s="49"/>
      <c r="D24" s="49"/>
      <c r="E24" s="38"/>
      <c r="F24" s="38"/>
    </row>
    <row r="25" spans="1:6" ht="15" thickBot="1" x14ac:dyDescent="0.35">
      <c r="A25" s="13"/>
      <c r="B25" s="49"/>
      <c r="C25" s="49"/>
      <c r="D25" s="49"/>
      <c r="E25" s="38"/>
      <c r="F25" s="38"/>
    </row>
    <row r="26" spans="1:6" ht="15" thickBot="1" x14ac:dyDescent="0.35">
      <c r="A26" s="13"/>
      <c r="B26" s="49"/>
      <c r="C26" s="49"/>
      <c r="D26" s="49"/>
      <c r="E26" s="38"/>
      <c r="F26" s="38"/>
    </row>
    <row r="27" spans="1:6" ht="15" thickBot="1" x14ac:dyDescent="0.35">
      <c r="A27" s="13"/>
      <c r="B27" s="49"/>
      <c r="C27" s="49"/>
      <c r="D27" s="49"/>
      <c r="E27" s="38"/>
      <c r="F27" s="38"/>
    </row>
    <row r="28" spans="1:6" x14ac:dyDescent="0.3">
      <c r="A28" s="72" t="s">
        <v>233</v>
      </c>
    </row>
  </sheetData>
  <mergeCells count="3">
    <mergeCell ref="A2:H2"/>
    <mergeCell ref="A3:H3"/>
    <mergeCell ref="A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9" tint="0.59999389629810485"/>
  </sheetPr>
  <dimension ref="A1:AP16"/>
  <sheetViews>
    <sheetView zoomScaleNormal="100" workbookViewId="0">
      <selection activeCell="C11" sqref="C11"/>
    </sheetView>
  </sheetViews>
  <sheetFormatPr defaultRowHeight="14.4" x14ac:dyDescent="0.3"/>
  <cols>
    <col min="1" max="1" width="39.44140625" customWidth="1"/>
    <col min="2" max="2" width="16" customWidth="1"/>
    <col min="3" max="3" width="16.44140625" customWidth="1"/>
    <col min="4" max="4" width="14.6640625" customWidth="1"/>
    <col min="5" max="5" width="14.88671875" customWidth="1"/>
    <col min="6" max="6" width="13.5546875" customWidth="1"/>
    <col min="7" max="7" width="14.109375" customWidth="1"/>
    <col min="8" max="8" width="13" customWidth="1"/>
    <col min="9" max="9" width="9.33203125" customWidth="1"/>
    <col min="10" max="10" width="9" customWidth="1"/>
    <col min="15" max="15" width="22.88671875" customWidth="1"/>
  </cols>
  <sheetData>
    <row r="1" spans="1:42" x14ac:dyDescent="0.3">
      <c r="A1" s="180" t="s">
        <v>235</v>
      </c>
      <c r="B1" s="181" t="s">
        <v>215</v>
      </c>
      <c r="C1" s="181" t="s">
        <v>215</v>
      </c>
      <c r="D1" s="181" t="s">
        <v>215</v>
      </c>
      <c r="E1" s="181" t="s">
        <v>215</v>
      </c>
      <c r="F1" s="181" t="s">
        <v>215</v>
      </c>
      <c r="G1" s="181" t="s">
        <v>215</v>
      </c>
      <c r="H1" s="181" t="s">
        <v>215</v>
      </c>
      <c r="I1" s="113" t="s">
        <v>215</v>
      </c>
      <c r="J1" s="113" t="s">
        <v>215</v>
      </c>
      <c r="K1" s="113" t="s">
        <v>215</v>
      </c>
      <c r="L1" s="113" t="s">
        <v>215</v>
      </c>
      <c r="M1" s="113" t="s">
        <v>215</v>
      </c>
      <c r="N1" s="113" t="s">
        <v>215</v>
      </c>
      <c r="O1" s="113" t="s">
        <v>215</v>
      </c>
      <c r="P1" s="220" t="s">
        <v>215</v>
      </c>
      <c r="Q1" s="220" t="s">
        <v>215</v>
      </c>
      <c r="R1" s="220" t="s">
        <v>215</v>
      </c>
      <c r="S1" s="220" t="s">
        <v>215</v>
      </c>
      <c r="T1" s="220" t="s">
        <v>215</v>
      </c>
      <c r="U1" s="220" t="s">
        <v>215</v>
      </c>
      <c r="V1" s="220" t="s">
        <v>215</v>
      </c>
      <c r="W1" s="220" t="s">
        <v>215</v>
      </c>
      <c r="X1" s="220" t="s">
        <v>215</v>
      </c>
      <c r="Y1" s="220" t="s">
        <v>215</v>
      </c>
      <c r="Z1" s="220" t="s">
        <v>215</v>
      </c>
      <c r="AA1" s="220" t="s">
        <v>215</v>
      </c>
      <c r="AB1" s="220" t="s">
        <v>215</v>
      </c>
      <c r="AC1" s="220" t="s">
        <v>215</v>
      </c>
      <c r="AD1" s="220" t="s">
        <v>215</v>
      </c>
      <c r="AE1" s="220" t="s">
        <v>215</v>
      </c>
      <c r="AF1" s="220" t="s">
        <v>215</v>
      </c>
      <c r="AG1" s="220" t="s">
        <v>215</v>
      </c>
      <c r="AH1" s="220" t="s">
        <v>215</v>
      </c>
      <c r="AI1" s="220" t="s">
        <v>215</v>
      </c>
      <c r="AJ1" s="221"/>
      <c r="AK1" s="221"/>
      <c r="AL1" s="221"/>
      <c r="AM1" s="221"/>
      <c r="AN1" s="221"/>
      <c r="AO1" s="221"/>
      <c r="AP1" s="221"/>
    </row>
    <row r="2" spans="1:42" x14ac:dyDescent="0.3">
      <c r="A2" s="114"/>
      <c r="B2" s="114" t="s">
        <v>215</v>
      </c>
      <c r="C2" s="114" t="s">
        <v>215</v>
      </c>
      <c r="D2" s="113" t="s">
        <v>215</v>
      </c>
      <c r="E2" s="113" t="s">
        <v>215</v>
      </c>
      <c r="F2" s="113" t="s">
        <v>215</v>
      </c>
      <c r="G2" s="113" t="s">
        <v>215</v>
      </c>
      <c r="H2" s="113" t="s">
        <v>215</v>
      </c>
      <c r="I2" s="113" t="s">
        <v>215</v>
      </c>
      <c r="J2" s="113" t="s">
        <v>215</v>
      </c>
      <c r="K2" s="113" t="s">
        <v>215</v>
      </c>
      <c r="L2" s="113" t="s">
        <v>215</v>
      </c>
      <c r="M2" s="113" t="s">
        <v>215</v>
      </c>
      <c r="N2" s="113" t="s">
        <v>215</v>
      </c>
      <c r="O2" s="113" t="s">
        <v>215</v>
      </c>
      <c r="P2" s="220" t="s">
        <v>215</v>
      </c>
      <c r="Q2" s="220" t="s">
        <v>215</v>
      </c>
      <c r="R2" s="220" t="s">
        <v>215</v>
      </c>
      <c r="S2" s="220" t="s">
        <v>215</v>
      </c>
      <c r="T2" s="220" t="s">
        <v>215</v>
      </c>
      <c r="U2" s="220" t="s">
        <v>215</v>
      </c>
      <c r="V2" s="220" t="s">
        <v>215</v>
      </c>
      <c r="W2" s="220" t="s">
        <v>215</v>
      </c>
      <c r="X2" s="220" t="s">
        <v>215</v>
      </c>
      <c r="Y2" s="220" t="s">
        <v>215</v>
      </c>
      <c r="Z2" s="220" t="s">
        <v>215</v>
      </c>
      <c r="AA2" s="220" t="s">
        <v>215</v>
      </c>
      <c r="AB2" s="220" t="s">
        <v>215</v>
      </c>
      <c r="AC2" s="220" t="s">
        <v>215</v>
      </c>
      <c r="AD2" s="220" t="s">
        <v>215</v>
      </c>
      <c r="AE2" s="220" t="s">
        <v>215</v>
      </c>
      <c r="AF2" s="220" t="s">
        <v>215</v>
      </c>
      <c r="AG2" s="220" t="s">
        <v>215</v>
      </c>
      <c r="AH2" s="220" t="s">
        <v>215</v>
      </c>
      <c r="AI2" s="220" t="s">
        <v>215</v>
      </c>
      <c r="AJ2" s="220" t="s">
        <v>215</v>
      </c>
      <c r="AK2" s="220" t="s">
        <v>215</v>
      </c>
      <c r="AL2" s="220" t="s">
        <v>215</v>
      </c>
      <c r="AM2" s="220" t="s">
        <v>215</v>
      </c>
      <c r="AN2" s="220" t="s">
        <v>215</v>
      </c>
      <c r="AO2" s="220" t="s">
        <v>215</v>
      </c>
      <c r="AP2" s="220" t="s">
        <v>215</v>
      </c>
    </row>
    <row r="3" spans="1:42" ht="15" customHeight="1" x14ac:dyDescent="0.3">
      <c r="A3" s="280" t="s">
        <v>509</v>
      </c>
      <c r="B3" s="280"/>
      <c r="C3" s="280"/>
      <c r="D3" s="280"/>
      <c r="E3" s="280"/>
      <c r="F3" s="280"/>
      <c r="G3" s="280"/>
      <c r="H3" s="280"/>
      <c r="I3" s="280"/>
      <c r="J3" s="280"/>
      <c r="K3" s="280"/>
      <c r="L3" s="280"/>
      <c r="M3" s="280"/>
      <c r="N3" s="280"/>
      <c r="O3" s="280"/>
      <c r="P3" s="220" t="s">
        <v>215</v>
      </c>
      <c r="Q3" s="220" t="s">
        <v>215</v>
      </c>
      <c r="R3" s="220" t="s">
        <v>215</v>
      </c>
      <c r="S3" s="220" t="s">
        <v>215</v>
      </c>
      <c r="T3" s="220" t="s">
        <v>215</v>
      </c>
      <c r="U3" s="220" t="s">
        <v>215</v>
      </c>
      <c r="V3" s="220" t="s">
        <v>215</v>
      </c>
      <c r="W3" s="220" t="s">
        <v>215</v>
      </c>
      <c r="X3" s="220" t="s">
        <v>215</v>
      </c>
      <c r="Y3" s="220" t="s">
        <v>215</v>
      </c>
      <c r="Z3" s="220" t="s">
        <v>215</v>
      </c>
      <c r="AA3" s="220" t="s">
        <v>215</v>
      </c>
      <c r="AB3" s="220" t="s">
        <v>215</v>
      </c>
      <c r="AC3" s="220" t="s">
        <v>215</v>
      </c>
      <c r="AD3" s="220" t="s">
        <v>215</v>
      </c>
      <c r="AE3" s="220" t="s">
        <v>215</v>
      </c>
      <c r="AF3" s="220" t="s">
        <v>215</v>
      </c>
      <c r="AG3" s="220" t="s">
        <v>215</v>
      </c>
      <c r="AH3" s="220" t="s">
        <v>215</v>
      </c>
      <c r="AI3" s="220" t="s">
        <v>215</v>
      </c>
      <c r="AJ3" s="220" t="s">
        <v>215</v>
      </c>
      <c r="AK3" s="220" t="s">
        <v>215</v>
      </c>
      <c r="AL3" s="220" t="s">
        <v>215</v>
      </c>
      <c r="AM3" s="220" t="s">
        <v>215</v>
      </c>
      <c r="AN3" s="220" t="s">
        <v>215</v>
      </c>
      <c r="AO3" s="220" t="s">
        <v>215</v>
      </c>
      <c r="AP3" s="220" t="s">
        <v>215</v>
      </c>
    </row>
    <row r="4" spans="1:42" x14ac:dyDescent="0.3">
      <c r="A4" s="280"/>
      <c r="B4" s="280"/>
      <c r="C4" s="280"/>
      <c r="D4" s="280"/>
      <c r="E4" s="280"/>
      <c r="F4" s="280"/>
      <c r="G4" s="280"/>
      <c r="H4" s="280"/>
      <c r="I4" s="280"/>
      <c r="J4" s="280"/>
      <c r="K4" s="280"/>
      <c r="L4" s="280"/>
      <c r="M4" s="280"/>
      <c r="N4" s="280"/>
      <c r="O4" s="280"/>
      <c r="P4" s="220" t="s">
        <v>215</v>
      </c>
      <c r="Q4" s="220" t="s">
        <v>215</v>
      </c>
      <c r="R4" s="220" t="s">
        <v>215</v>
      </c>
      <c r="S4" s="220" t="s">
        <v>215</v>
      </c>
      <c r="T4" s="220" t="s">
        <v>215</v>
      </c>
      <c r="U4" s="220" t="s">
        <v>215</v>
      </c>
      <c r="V4" s="220" t="s">
        <v>215</v>
      </c>
      <c r="W4" s="220" t="s">
        <v>215</v>
      </c>
      <c r="X4" s="220" t="s">
        <v>215</v>
      </c>
      <c r="Y4" s="220" t="s">
        <v>215</v>
      </c>
      <c r="Z4" s="220" t="s">
        <v>215</v>
      </c>
      <c r="AA4" s="220" t="s">
        <v>215</v>
      </c>
      <c r="AB4" s="220" t="s">
        <v>215</v>
      </c>
      <c r="AC4" s="220" t="s">
        <v>215</v>
      </c>
      <c r="AD4" s="220" t="s">
        <v>215</v>
      </c>
      <c r="AE4" s="220" t="s">
        <v>215</v>
      </c>
      <c r="AF4" s="220" t="s">
        <v>215</v>
      </c>
      <c r="AG4" s="220" t="s">
        <v>215</v>
      </c>
      <c r="AH4" s="220" t="s">
        <v>215</v>
      </c>
      <c r="AI4" s="220" t="s">
        <v>215</v>
      </c>
      <c r="AJ4" s="220" t="s">
        <v>215</v>
      </c>
      <c r="AK4" s="220" t="s">
        <v>215</v>
      </c>
      <c r="AL4" s="220" t="s">
        <v>215</v>
      </c>
      <c r="AM4" s="220" t="s">
        <v>215</v>
      </c>
      <c r="AN4" s="220" t="s">
        <v>215</v>
      </c>
      <c r="AO4" s="220" t="s">
        <v>215</v>
      </c>
      <c r="AP4" s="220" t="s">
        <v>215</v>
      </c>
    </row>
    <row r="5" spans="1:42" x14ac:dyDescent="0.3">
      <c r="A5" s="280"/>
      <c r="B5" s="280"/>
      <c r="C5" s="280"/>
      <c r="D5" s="280"/>
      <c r="E5" s="280"/>
      <c r="F5" s="280"/>
      <c r="G5" s="280"/>
      <c r="H5" s="280"/>
      <c r="I5" s="280"/>
      <c r="J5" s="280"/>
      <c r="K5" s="280"/>
      <c r="L5" s="280"/>
      <c r="M5" s="280"/>
      <c r="N5" s="280"/>
      <c r="O5" s="280"/>
      <c r="P5" s="220" t="s">
        <v>215</v>
      </c>
      <c r="Q5" s="220" t="s">
        <v>215</v>
      </c>
      <c r="R5" s="220" t="s">
        <v>215</v>
      </c>
      <c r="S5" s="220" t="s">
        <v>215</v>
      </c>
      <c r="T5" s="220" t="s">
        <v>215</v>
      </c>
      <c r="U5" s="220" t="s">
        <v>215</v>
      </c>
      <c r="V5" s="220" t="s">
        <v>215</v>
      </c>
      <c r="W5" s="220" t="s">
        <v>215</v>
      </c>
      <c r="X5" s="220" t="s">
        <v>215</v>
      </c>
      <c r="Y5" s="220" t="s">
        <v>215</v>
      </c>
      <c r="Z5" s="220" t="s">
        <v>215</v>
      </c>
      <c r="AA5" s="220" t="s">
        <v>215</v>
      </c>
      <c r="AB5" s="220" t="s">
        <v>215</v>
      </c>
      <c r="AC5" s="220" t="s">
        <v>215</v>
      </c>
      <c r="AD5" s="220" t="s">
        <v>215</v>
      </c>
      <c r="AE5" s="220" t="s">
        <v>215</v>
      </c>
      <c r="AF5" s="220" t="s">
        <v>215</v>
      </c>
      <c r="AG5" s="220" t="s">
        <v>215</v>
      </c>
      <c r="AH5" s="220" t="s">
        <v>215</v>
      </c>
      <c r="AI5" s="220" t="s">
        <v>215</v>
      </c>
      <c r="AJ5" s="220" t="s">
        <v>215</v>
      </c>
      <c r="AK5" s="220" t="s">
        <v>215</v>
      </c>
      <c r="AL5" s="220" t="s">
        <v>215</v>
      </c>
      <c r="AM5" s="220" t="s">
        <v>215</v>
      </c>
      <c r="AN5" s="220" t="s">
        <v>215</v>
      </c>
      <c r="AO5" s="220" t="s">
        <v>215</v>
      </c>
      <c r="AP5" s="220" t="s">
        <v>215</v>
      </c>
    </row>
    <row r="6" spans="1:42" x14ac:dyDescent="0.3">
      <c r="A6" s="280"/>
      <c r="B6" s="280"/>
      <c r="C6" s="280"/>
      <c r="D6" s="280"/>
      <c r="E6" s="280"/>
      <c r="F6" s="280"/>
      <c r="G6" s="280"/>
      <c r="H6" s="280"/>
      <c r="I6" s="280"/>
      <c r="J6" s="280"/>
      <c r="K6" s="280"/>
      <c r="L6" s="280"/>
      <c r="M6" s="280"/>
      <c r="N6" s="280"/>
      <c r="O6" s="280"/>
      <c r="P6" s="220" t="s">
        <v>215</v>
      </c>
      <c r="Q6" s="220" t="s">
        <v>215</v>
      </c>
      <c r="R6" s="220" t="s">
        <v>215</v>
      </c>
      <c r="S6" s="220" t="s">
        <v>215</v>
      </c>
      <c r="T6" s="220" t="s">
        <v>215</v>
      </c>
      <c r="U6" s="220" t="s">
        <v>215</v>
      </c>
      <c r="V6" s="220" t="s">
        <v>215</v>
      </c>
      <c r="W6" s="220" t="s">
        <v>215</v>
      </c>
      <c r="X6" s="220" t="s">
        <v>215</v>
      </c>
      <c r="Y6" s="220" t="s">
        <v>215</v>
      </c>
      <c r="Z6" s="220" t="s">
        <v>215</v>
      </c>
      <c r="AA6" s="220" t="s">
        <v>215</v>
      </c>
      <c r="AB6" s="220" t="s">
        <v>215</v>
      </c>
      <c r="AC6" s="220" t="s">
        <v>215</v>
      </c>
      <c r="AD6" s="220" t="s">
        <v>215</v>
      </c>
      <c r="AE6" s="220" t="s">
        <v>215</v>
      </c>
      <c r="AF6" s="220" t="s">
        <v>215</v>
      </c>
      <c r="AG6" s="220" t="s">
        <v>215</v>
      </c>
      <c r="AH6" s="220" t="s">
        <v>215</v>
      </c>
      <c r="AI6" s="220" t="s">
        <v>215</v>
      </c>
      <c r="AJ6" s="220" t="s">
        <v>215</v>
      </c>
      <c r="AK6" s="220" t="s">
        <v>215</v>
      </c>
      <c r="AL6" s="220" t="s">
        <v>215</v>
      </c>
      <c r="AM6" s="220" t="s">
        <v>215</v>
      </c>
      <c r="AN6" s="220" t="s">
        <v>215</v>
      </c>
      <c r="AO6" s="220" t="s">
        <v>215</v>
      </c>
      <c r="AP6" s="220" t="s">
        <v>215</v>
      </c>
    </row>
    <row r="7" spans="1:42" x14ac:dyDescent="0.3">
      <c r="A7" s="280"/>
      <c r="B7" s="280"/>
      <c r="C7" s="280"/>
      <c r="D7" s="280"/>
      <c r="E7" s="280"/>
      <c r="F7" s="280"/>
      <c r="G7" s="280"/>
      <c r="H7" s="280"/>
      <c r="I7" s="280"/>
      <c r="J7" s="280"/>
      <c r="K7" s="280"/>
      <c r="L7" s="280"/>
      <c r="M7" s="280"/>
      <c r="N7" s="280"/>
      <c r="O7" s="280"/>
      <c r="P7" s="220" t="s">
        <v>215</v>
      </c>
      <c r="Q7" s="220" t="s">
        <v>215</v>
      </c>
      <c r="R7" s="220" t="s">
        <v>215</v>
      </c>
      <c r="S7" s="220" t="s">
        <v>215</v>
      </c>
      <c r="T7" s="220" t="s">
        <v>215</v>
      </c>
      <c r="U7" s="220" t="s">
        <v>215</v>
      </c>
      <c r="V7" s="220" t="s">
        <v>215</v>
      </c>
      <c r="W7" s="220" t="s">
        <v>215</v>
      </c>
      <c r="X7" s="220" t="s">
        <v>215</v>
      </c>
      <c r="Y7" s="220" t="s">
        <v>215</v>
      </c>
      <c r="Z7" s="220" t="s">
        <v>215</v>
      </c>
      <c r="AA7" s="220" t="s">
        <v>215</v>
      </c>
      <c r="AB7" s="220" t="s">
        <v>215</v>
      </c>
      <c r="AC7" s="220" t="s">
        <v>215</v>
      </c>
      <c r="AD7" s="220" t="s">
        <v>215</v>
      </c>
      <c r="AE7" s="220" t="s">
        <v>215</v>
      </c>
      <c r="AF7" s="220" t="s">
        <v>215</v>
      </c>
      <c r="AG7" s="220" t="s">
        <v>215</v>
      </c>
      <c r="AH7" s="220" t="s">
        <v>215</v>
      </c>
      <c r="AI7" s="220" t="s">
        <v>215</v>
      </c>
      <c r="AJ7" s="220" t="s">
        <v>215</v>
      </c>
      <c r="AK7" s="220" t="s">
        <v>215</v>
      </c>
      <c r="AL7" s="220" t="s">
        <v>215</v>
      </c>
      <c r="AM7" s="220" t="s">
        <v>215</v>
      </c>
      <c r="AN7" s="220" t="s">
        <v>215</v>
      </c>
      <c r="AO7" s="220" t="s">
        <v>215</v>
      </c>
      <c r="AP7" s="220" t="s">
        <v>215</v>
      </c>
    </row>
    <row r="8" spans="1:42" x14ac:dyDescent="0.3">
      <c r="A8" s="280"/>
      <c r="B8" s="280"/>
      <c r="C8" s="280"/>
      <c r="D8" s="280"/>
      <c r="E8" s="280"/>
      <c r="F8" s="280"/>
      <c r="G8" s="280"/>
      <c r="H8" s="280"/>
      <c r="I8" s="280"/>
      <c r="J8" s="280"/>
      <c r="K8" s="280"/>
      <c r="L8" s="280"/>
      <c r="M8" s="280"/>
      <c r="N8" s="280"/>
      <c r="O8" s="280"/>
      <c r="P8" s="220" t="s">
        <v>215</v>
      </c>
      <c r="Q8" s="220" t="s">
        <v>215</v>
      </c>
      <c r="R8" s="220" t="s">
        <v>215</v>
      </c>
      <c r="S8" s="220" t="s">
        <v>215</v>
      </c>
      <c r="T8" s="220" t="s">
        <v>215</v>
      </c>
      <c r="U8" s="220" t="s">
        <v>215</v>
      </c>
      <c r="V8" s="220" t="s">
        <v>215</v>
      </c>
      <c r="W8" s="220" t="s">
        <v>215</v>
      </c>
      <c r="X8" s="220" t="s">
        <v>215</v>
      </c>
      <c r="Y8" s="220" t="s">
        <v>215</v>
      </c>
      <c r="Z8" s="220" t="s">
        <v>215</v>
      </c>
      <c r="AA8" s="220" t="s">
        <v>215</v>
      </c>
      <c r="AB8" s="220" t="s">
        <v>215</v>
      </c>
      <c r="AC8" s="220" t="s">
        <v>215</v>
      </c>
      <c r="AD8" s="220" t="s">
        <v>215</v>
      </c>
      <c r="AE8" s="220" t="s">
        <v>215</v>
      </c>
      <c r="AF8" s="220" t="s">
        <v>215</v>
      </c>
      <c r="AG8" s="220" t="s">
        <v>215</v>
      </c>
      <c r="AH8" s="220" t="s">
        <v>215</v>
      </c>
      <c r="AI8" s="220" t="s">
        <v>215</v>
      </c>
      <c r="AJ8" s="220" t="s">
        <v>215</v>
      </c>
      <c r="AK8" s="220" t="s">
        <v>215</v>
      </c>
      <c r="AL8" s="220" t="s">
        <v>215</v>
      </c>
      <c r="AM8" s="220" t="s">
        <v>215</v>
      </c>
      <c r="AN8" s="220" t="s">
        <v>215</v>
      </c>
      <c r="AO8" s="220" t="s">
        <v>215</v>
      </c>
      <c r="AP8" s="220" t="s">
        <v>215</v>
      </c>
    </row>
    <row r="9" spans="1:42" s="218" customFormat="1" x14ac:dyDescent="0.3">
      <c r="A9" s="280"/>
      <c r="B9" s="280"/>
      <c r="C9" s="280"/>
      <c r="D9" s="280"/>
      <c r="E9" s="280"/>
      <c r="F9" s="280"/>
      <c r="G9" s="280"/>
      <c r="H9" s="280"/>
      <c r="I9" s="280"/>
      <c r="J9" s="280"/>
      <c r="K9" s="280"/>
      <c r="L9" s="280"/>
      <c r="M9" s="280"/>
      <c r="N9" s="280"/>
      <c r="O9" s="28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row>
    <row r="10" spans="1:42" ht="20.399999999999999" customHeight="1" x14ac:dyDescent="0.3">
      <c r="A10" s="115" t="s">
        <v>215</v>
      </c>
      <c r="B10" s="114" t="s">
        <v>215</v>
      </c>
      <c r="C10" s="114" t="s">
        <v>215</v>
      </c>
      <c r="D10" s="113" t="s">
        <v>215</v>
      </c>
      <c r="E10" s="113" t="s">
        <v>215</v>
      </c>
      <c r="F10" s="113" t="s">
        <v>215</v>
      </c>
      <c r="G10" s="113" t="s">
        <v>215</v>
      </c>
      <c r="H10" s="113" t="s">
        <v>215</v>
      </c>
      <c r="I10" s="113" t="s">
        <v>215</v>
      </c>
      <c r="J10" s="113" t="s">
        <v>215</v>
      </c>
      <c r="K10" s="113" t="s">
        <v>215</v>
      </c>
      <c r="L10" s="113" t="s">
        <v>215</v>
      </c>
      <c r="M10" s="113" t="s">
        <v>215</v>
      </c>
      <c r="N10" s="113" t="s">
        <v>215</v>
      </c>
      <c r="O10" s="113" t="s">
        <v>215</v>
      </c>
      <c r="P10" s="220" t="s">
        <v>215</v>
      </c>
      <c r="Q10" s="220" t="s">
        <v>215</v>
      </c>
      <c r="R10" s="220" t="s">
        <v>215</v>
      </c>
      <c r="S10" s="220" t="s">
        <v>215</v>
      </c>
      <c r="T10" s="220" t="s">
        <v>215</v>
      </c>
      <c r="U10" s="220" t="s">
        <v>215</v>
      </c>
      <c r="V10" s="220" t="s">
        <v>215</v>
      </c>
      <c r="W10" s="220" t="s">
        <v>215</v>
      </c>
      <c r="X10" s="220" t="s">
        <v>215</v>
      </c>
      <c r="Y10" s="220" t="s">
        <v>215</v>
      </c>
      <c r="Z10" s="220" t="s">
        <v>215</v>
      </c>
      <c r="AA10" s="220" t="s">
        <v>215</v>
      </c>
      <c r="AB10" s="220" t="s">
        <v>215</v>
      </c>
      <c r="AC10" s="220" t="s">
        <v>215</v>
      </c>
      <c r="AD10" s="220" t="s">
        <v>215</v>
      </c>
      <c r="AE10" s="220" t="s">
        <v>215</v>
      </c>
      <c r="AF10" s="220" t="s">
        <v>215</v>
      </c>
      <c r="AG10" s="220" t="s">
        <v>215</v>
      </c>
      <c r="AH10" s="220" t="s">
        <v>215</v>
      </c>
      <c r="AI10" s="220" t="s">
        <v>215</v>
      </c>
      <c r="AJ10" s="220" t="s">
        <v>215</v>
      </c>
      <c r="AK10" s="220" t="s">
        <v>215</v>
      </c>
      <c r="AL10" s="220" t="s">
        <v>215</v>
      </c>
      <c r="AM10" s="220" t="s">
        <v>215</v>
      </c>
      <c r="AN10" s="220" t="s">
        <v>215</v>
      </c>
      <c r="AO10" s="220" t="s">
        <v>215</v>
      </c>
      <c r="AP10" s="220" t="s">
        <v>215</v>
      </c>
    </row>
    <row r="11" spans="1:42" x14ac:dyDescent="0.3">
      <c r="A11" s="116" t="s">
        <v>235</v>
      </c>
      <c r="B11" s="116"/>
      <c r="C11" s="222" t="s">
        <v>215</v>
      </c>
      <c r="D11" s="220" t="s">
        <v>215</v>
      </c>
      <c r="E11" s="220" t="s">
        <v>215</v>
      </c>
      <c r="F11" s="220" t="s">
        <v>215</v>
      </c>
      <c r="G11" s="220" t="s">
        <v>215</v>
      </c>
      <c r="H11" s="220" t="s">
        <v>215</v>
      </c>
      <c r="I11" s="220" t="s">
        <v>215</v>
      </c>
      <c r="J11" s="220" t="s">
        <v>215</v>
      </c>
      <c r="K11" s="220" t="s">
        <v>215</v>
      </c>
      <c r="L11" s="220" t="s">
        <v>215</v>
      </c>
      <c r="M11" s="220" t="s">
        <v>215</v>
      </c>
      <c r="N11" s="220" t="s">
        <v>215</v>
      </c>
      <c r="O11" s="220" t="s">
        <v>215</v>
      </c>
      <c r="P11" s="220" t="s">
        <v>215</v>
      </c>
      <c r="Q11" s="220" t="s">
        <v>215</v>
      </c>
      <c r="R11" s="220" t="s">
        <v>215</v>
      </c>
      <c r="S11" s="220" t="s">
        <v>215</v>
      </c>
      <c r="T11" s="220" t="s">
        <v>215</v>
      </c>
      <c r="U11" s="220" t="s">
        <v>215</v>
      </c>
      <c r="V11" s="220" t="s">
        <v>215</v>
      </c>
      <c r="W11" s="220" t="s">
        <v>215</v>
      </c>
      <c r="X11" s="220" t="s">
        <v>215</v>
      </c>
      <c r="Y11" s="220" t="s">
        <v>215</v>
      </c>
      <c r="Z11" s="220" t="s">
        <v>215</v>
      </c>
      <c r="AA11" s="220" t="s">
        <v>215</v>
      </c>
      <c r="AB11" s="220" t="s">
        <v>215</v>
      </c>
      <c r="AC11" s="220" t="s">
        <v>215</v>
      </c>
      <c r="AD11" s="220" t="s">
        <v>215</v>
      </c>
      <c r="AE11" s="220" t="s">
        <v>215</v>
      </c>
      <c r="AF11" s="220" t="s">
        <v>215</v>
      </c>
      <c r="AG11" s="220" t="s">
        <v>215</v>
      </c>
      <c r="AH11" s="220" t="s">
        <v>215</v>
      </c>
      <c r="AI11" s="220" t="s">
        <v>215</v>
      </c>
      <c r="AJ11" s="220" t="s">
        <v>215</v>
      </c>
      <c r="AK11" s="220" t="s">
        <v>215</v>
      </c>
      <c r="AL11" s="220" t="s">
        <v>215</v>
      </c>
      <c r="AM11" s="220" t="s">
        <v>215</v>
      </c>
      <c r="AN11" s="220" t="s">
        <v>215</v>
      </c>
      <c r="AO11" s="220" t="s">
        <v>215</v>
      </c>
      <c r="AP11" s="220" t="s">
        <v>215</v>
      </c>
    </row>
    <row r="12" spans="1:42" x14ac:dyDescent="0.3">
      <c r="A12" s="117" t="s">
        <v>236</v>
      </c>
      <c r="B12" s="182">
        <f>'Project emissions'!B16</f>
        <v>0</v>
      </c>
      <c r="C12" s="222" t="s">
        <v>215</v>
      </c>
      <c r="D12" s="220" t="s">
        <v>215</v>
      </c>
      <c r="E12" s="220" t="s">
        <v>215</v>
      </c>
      <c r="F12" s="220" t="s">
        <v>215</v>
      </c>
      <c r="G12" s="220" t="s">
        <v>215</v>
      </c>
      <c r="H12" s="220" t="s">
        <v>215</v>
      </c>
      <c r="I12" s="220" t="s">
        <v>215</v>
      </c>
      <c r="J12" s="220" t="s">
        <v>215</v>
      </c>
      <c r="K12" s="220" t="s">
        <v>215</v>
      </c>
      <c r="L12" s="220" t="s">
        <v>215</v>
      </c>
      <c r="M12" s="220" t="s">
        <v>215</v>
      </c>
      <c r="N12" s="220" t="s">
        <v>215</v>
      </c>
      <c r="O12" s="220" t="s">
        <v>215</v>
      </c>
      <c r="P12" s="220" t="s">
        <v>215</v>
      </c>
      <c r="Q12" s="220" t="s">
        <v>215</v>
      </c>
      <c r="R12" s="220" t="s">
        <v>215</v>
      </c>
      <c r="S12" s="220" t="s">
        <v>215</v>
      </c>
      <c r="T12" s="220" t="s">
        <v>215</v>
      </c>
      <c r="U12" s="220" t="s">
        <v>215</v>
      </c>
      <c r="V12" s="220" t="s">
        <v>215</v>
      </c>
      <c r="W12" s="220" t="s">
        <v>215</v>
      </c>
      <c r="X12" s="220" t="s">
        <v>215</v>
      </c>
      <c r="Y12" s="220" t="s">
        <v>215</v>
      </c>
      <c r="Z12" s="220" t="s">
        <v>215</v>
      </c>
      <c r="AA12" s="220" t="s">
        <v>215</v>
      </c>
      <c r="AB12" s="220" t="s">
        <v>215</v>
      </c>
      <c r="AC12" s="220" t="s">
        <v>215</v>
      </c>
      <c r="AD12" s="220" t="s">
        <v>215</v>
      </c>
      <c r="AE12" s="220" t="s">
        <v>215</v>
      </c>
      <c r="AF12" s="220" t="s">
        <v>215</v>
      </c>
      <c r="AG12" s="220" t="s">
        <v>215</v>
      </c>
      <c r="AH12" s="220" t="s">
        <v>215</v>
      </c>
      <c r="AI12" s="220" t="s">
        <v>215</v>
      </c>
      <c r="AJ12" s="220" t="s">
        <v>215</v>
      </c>
      <c r="AK12" s="220" t="s">
        <v>215</v>
      </c>
      <c r="AL12" s="220" t="s">
        <v>215</v>
      </c>
      <c r="AM12" s="220" t="s">
        <v>215</v>
      </c>
      <c r="AN12" s="220" t="s">
        <v>215</v>
      </c>
      <c r="AO12" s="220" t="s">
        <v>215</v>
      </c>
      <c r="AP12" s="220" t="s">
        <v>215</v>
      </c>
    </row>
    <row r="13" spans="1:42" x14ac:dyDescent="0.3">
      <c r="A13" s="183" t="s">
        <v>455</v>
      </c>
      <c r="B13" s="228" t="str">
        <f>Summary!C30</f>
        <v>-</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row>
    <row r="14" spans="1:42" s="218" customFormat="1" ht="15" customHeight="1" x14ac:dyDescent="0.3"/>
    <row r="15" spans="1:42" s="218" customFormat="1" ht="15" customHeight="1" x14ac:dyDescent="0.3">
      <c r="A15" s="192" t="s">
        <v>508</v>
      </c>
    </row>
    <row r="16" spans="1:42" s="218" customFormat="1" ht="14.4" customHeight="1" x14ac:dyDescent="0.3"/>
  </sheetData>
  <mergeCells count="1">
    <mergeCell ref="A3:O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tint="0.59999389629810485"/>
  </sheetPr>
  <dimension ref="A1:AP44"/>
  <sheetViews>
    <sheetView zoomScale="70" zoomScaleNormal="70" workbookViewId="0">
      <selection activeCell="A3" sqref="A3:O8"/>
    </sheetView>
  </sheetViews>
  <sheetFormatPr defaultRowHeight="14.4" x14ac:dyDescent="0.3"/>
  <cols>
    <col min="1" max="1" width="24" customWidth="1"/>
    <col min="2" max="2" width="17.33203125" customWidth="1"/>
    <col min="6" max="6" width="9.88671875" customWidth="1"/>
    <col min="7" max="7" width="11.88671875" customWidth="1"/>
    <col min="19" max="19" width="10.44140625" customWidth="1"/>
    <col min="36" max="36" width="14.109375" customWidth="1"/>
    <col min="38" max="38" width="18.44140625" customWidth="1"/>
    <col min="41" max="41" width="13.109375" customWidth="1"/>
  </cols>
  <sheetData>
    <row r="1" spans="1:42" s="218" customFormat="1" x14ac:dyDescent="0.3">
      <c r="A1" s="281" t="s">
        <v>214</v>
      </c>
      <c r="B1" s="282"/>
      <c r="C1" s="282"/>
      <c r="D1" s="282"/>
      <c r="E1" s="282"/>
      <c r="F1" s="282"/>
      <c r="G1" s="282"/>
      <c r="H1" s="282"/>
      <c r="I1" s="282"/>
      <c r="J1" s="282"/>
      <c r="K1" s="282"/>
      <c r="L1" s="282"/>
      <c r="M1" s="282"/>
      <c r="N1" s="282"/>
      <c r="O1" s="282"/>
      <c r="P1" s="223" t="s">
        <v>215</v>
      </c>
      <c r="Q1" s="223" t="s">
        <v>215</v>
      </c>
      <c r="R1" s="223" t="s">
        <v>215</v>
      </c>
      <c r="S1" s="223" t="s">
        <v>215</v>
      </c>
      <c r="T1" s="223" t="s">
        <v>215</v>
      </c>
      <c r="U1" s="223" t="s">
        <v>215</v>
      </c>
      <c r="V1" s="223" t="s">
        <v>215</v>
      </c>
      <c r="W1" s="223" t="s">
        <v>215</v>
      </c>
      <c r="X1" s="223" t="s">
        <v>215</v>
      </c>
      <c r="Y1" s="223" t="s">
        <v>215</v>
      </c>
      <c r="Z1" s="223" t="s">
        <v>215</v>
      </c>
      <c r="AA1" s="223" t="s">
        <v>215</v>
      </c>
      <c r="AB1" s="223" t="s">
        <v>215</v>
      </c>
      <c r="AC1" s="223" t="s">
        <v>215</v>
      </c>
      <c r="AD1" s="223" t="s">
        <v>215</v>
      </c>
      <c r="AE1" s="223" t="s">
        <v>215</v>
      </c>
      <c r="AF1" s="223" t="s">
        <v>215</v>
      </c>
      <c r="AG1" s="223" t="s">
        <v>215</v>
      </c>
      <c r="AH1" s="223" t="s">
        <v>215</v>
      </c>
      <c r="AI1" s="223" t="s">
        <v>215</v>
      </c>
    </row>
    <row r="2" spans="1:42" s="218" customFormat="1" ht="15" customHeight="1" x14ac:dyDescent="0.3">
      <c r="A2" s="114" t="s">
        <v>215</v>
      </c>
      <c r="B2" s="114" t="s">
        <v>215</v>
      </c>
      <c r="C2" s="114" t="s">
        <v>215</v>
      </c>
      <c r="D2" s="113" t="s">
        <v>215</v>
      </c>
      <c r="E2" s="113" t="s">
        <v>215</v>
      </c>
      <c r="F2" s="113" t="s">
        <v>215</v>
      </c>
      <c r="G2" s="113" t="s">
        <v>215</v>
      </c>
      <c r="H2" s="113" t="s">
        <v>215</v>
      </c>
      <c r="I2" s="113" t="s">
        <v>215</v>
      </c>
      <c r="J2" s="113" t="s">
        <v>215</v>
      </c>
      <c r="K2" s="113" t="s">
        <v>215</v>
      </c>
      <c r="L2" s="113" t="s">
        <v>215</v>
      </c>
      <c r="M2" s="113" t="s">
        <v>215</v>
      </c>
      <c r="N2" s="113" t="s">
        <v>215</v>
      </c>
      <c r="O2" s="113" t="s">
        <v>215</v>
      </c>
      <c r="P2" s="223" t="s">
        <v>215</v>
      </c>
      <c r="Q2" s="223" t="s">
        <v>215</v>
      </c>
      <c r="R2" s="223" t="s">
        <v>215</v>
      </c>
      <c r="S2" s="223" t="s">
        <v>215</v>
      </c>
      <c r="T2" s="223" t="s">
        <v>215</v>
      </c>
      <c r="U2" s="223" t="s">
        <v>215</v>
      </c>
      <c r="V2" s="223" t="s">
        <v>215</v>
      </c>
      <c r="W2" s="223" t="s">
        <v>215</v>
      </c>
      <c r="X2" s="223" t="s">
        <v>215</v>
      </c>
      <c r="Y2" s="223" t="s">
        <v>215</v>
      </c>
      <c r="Z2" s="223" t="s">
        <v>215</v>
      </c>
      <c r="AA2" s="223" t="s">
        <v>215</v>
      </c>
      <c r="AB2" s="223" t="s">
        <v>215</v>
      </c>
      <c r="AC2" s="223" t="s">
        <v>215</v>
      </c>
      <c r="AD2" s="223" t="s">
        <v>215</v>
      </c>
      <c r="AE2" s="223" t="s">
        <v>215</v>
      </c>
      <c r="AF2" s="223" t="s">
        <v>215</v>
      </c>
      <c r="AG2" s="223" t="s">
        <v>215</v>
      </c>
      <c r="AH2" s="223" t="s">
        <v>215</v>
      </c>
      <c r="AI2" s="223" t="s">
        <v>215</v>
      </c>
      <c r="AJ2" s="223" t="s">
        <v>215</v>
      </c>
      <c r="AK2" s="223" t="s">
        <v>215</v>
      </c>
      <c r="AL2" s="223" t="s">
        <v>215</v>
      </c>
      <c r="AM2" s="223" t="s">
        <v>215</v>
      </c>
      <c r="AN2" s="223" t="s">
        <v>215</v>
      </c>
      <c r="AO2" s="223" t="s">
        <v>215</v>
      </c>
      <c r="AP2" s="223" t="s">
        <v>215</v>
      </c>
    </row>
    <row r="3" spans="1:42" s="218" customFormat="1" ht="15" customHeight="1" x14ac:dyDescent="0.3">
      <c r="A3" s="280" t="s">
        <v>506</v>
      </c>
      <c r="B3" s="280"/>
      <c r="C3" s="280"/>
      <c r="D3" s="280"/>
      <c r="E3" s="280"/>
      <c r="F3" s="280"/>
      <c r="G3" s="280"/>
      <c r="H3" s="280"/>
      <c r="I3" s="280"/>
      <c r="J3" s="280"/>
      <c r="K3" s="280"/>
      <c r="L3" s="280"/>
      <c r="M3" s="280"/>
      <c r="N3" s="280"/>
      <c r="O3" s="280"/>
      <c r="P3" s="223" t="s">
        <v>215</v>
      </c>
      <c r="Q3" s="223" t="s">
        <v>215</v>
      </c>
      <c r="R3" s="223" t="s">
        <v>215</v>
      </c>
      <c r="S3" s="223" t="s">
        <v>215</v>
      </c>
      <c r="T3" s="223" t="s">
        <v>215</v>
      </c>
      <c r="U3" s="223" t="s">
        <v>215</v>
      </c>
      <c r="V3" s="223" t="s">
        <v>215</v>
      </c>
      <c r="W3" s="223" t="s">
        <v>215</v>
      </c>
      <c r="X3" s="223" t="s">
        <v>215</v>
      </c>
      <c r="Y3" s="223" t="s">
        <v>215</v>
      </c>
      <c r="Z3" s="223" t="s">
        <v>215</v>
      </c>
      <c r="AA3" s="223" t="s">
        <v>215</v>
      </c>
      <c r="AB3" s="223" t="s">
        <v>215</v>
      </c>
      <c r="AC3" s="223" t="s">
        <v>215</v>
      </c>
      <c r="AD3" s="223" t="s">
        <v>215</v>
      </c>
      <c r="AE3" s="223" t="s">
        <v>215</v>
      </c>
      <c r="AF3" s="223" t="s">
        <v>215</v>
      </c>
      <c r="AG3" s="223" t="s">
        <v>215</v>
      </c>
      <c r="AH3" s="223" t="s">
        <v>215</v>
      </c>
      <c r="AI3" s="223" t="s">
        <v>215</v>
      </c>
      <c r="AJ3" s="223" t="s">
        <v>215</v>
      </c>
      <c r="AK3" s="223" t="s">
        <v>215</v>
      </c>
      <c r="AL3" s="223" t="s">
        <v>215</v>
      </c>
      <c r="AM3" s="223" t="s">
        <v>215</v>
      </c>
      <c r="AN3" s="223" t="s">
        <v>215</v>
      </c>
      <c r="AO3" s="223" t="s">
        <v>215</v>
      </c>
      <c r="AP3" s="223" t="s">
        <v>215</v>
      </c>
    </row>
    <row r="4" spans="1:42" s="218" customFormat="1" x14ac:dyDescent="0.3">
      <c r="A4" s="280"/>
      <c r="B4" s="280"/>
      <c r="C4" s="280"/>
      <c r="D4" s="280"/>
      <c r="E4" s="280"/>
      <c r="F4" s="280"/>
      <c r="G4" s="280"/>
      <c r="H4" s="280"/>
      <c r="I4" s="280"/>
      <c r="J4" s="280"/>
      <c r="K4" s="280"/>
      <c r="L4" s="280"/>
      <c r="M4" s="280"/>
      <c r="N4" s="280"/>
      <c r="O4" s="280"/>
      <c r="P4" s="223" t="s">
        <v>215</v>
      </c>
      <c r="Q4" s="223" t="s">
        <v>215</v>
      </c>
      <c r="R4" s="223" t="s">
        <v>215</v>
      </c>
      <c r="S4" s="223" t="s">
        <v>215</v>
      </c>
      <c r="T4" s="223" t="s">
        <v>215</v>
      </c>
      <c r="U4" s="223" t="s">
        <v>215</v>
      </c>
      <c r="V4" s="223" t="s">
        <v>215</v>
      </c>
      <c r="W4" s="223" t="s">
        <v>215</v>
      </c>
      <c r="X4" s="223" t="s">
        <v>215</v>
      </c>
      <c r="Y4" s="223" t="s">
        <v>215</v>
      </c>
      <c r="Z4" s="223" t="s">
        <v>215</v>
      </c>
      <c r="AA4" s="223" t="s">
        <v>215</v>
      </c>
      <c r="AB4" s="223" t="s">
        <v>215</v>
      </c>
      <c r="AC4" s="223" t="s">
        <v>215</v>
      </c>
      <c r="AD4" s="223" t="s">
        <v>215</v>
      </c>
      <c r="AE4" s="223" t="s">
        <v>215</v>
      </c>
      <c r="AF4" s="223" t="s">
        <v>215</v>
      </c>
      <c r="AG4" s="223" t="s">
        <v>215</v>
      </c>
      <c r="AH4" s="223" t="s">
        <v>215</v>
      </c>
      <c r="AI4" s="223" t="s">
        <v>215</v>
      </c>
      <c r="AJ4" s="223" t="s">
        <v>215</v>
      </c>
      <c r="AK4" s="223" t="s">
        <v>215</v>
      </c>
      <c r="AL4" s="223" t="s">
        <v>215</v>
      </c>
      <c r="AM4" s="223" t="s">
        <v>215</v>
      </c>
      <c r="AN4" s="223" t="s">
        <v>215</v>
      </c>
      <c r="AO4" s="223" t="s">
        <v>215</v>
      </c>
      <c r="AP4" s="223" t="s">
        <v>215</v>
      </c>
    </row>
    <row r="5" spans="1:42" s="218" customFormat="1" x14ac:dyDescent="0.3">
      <c r="A5" s="280"/>
      <c r="B5" s="280"/>
      <c r="C5" s="280"/>
      <c r="D5" s="280"/>
      <c r="E5" s="280"/>
      <c r="F5" s="280"/>
      <c r="G5" s="280"/>
      <c r="H5" s="280"/>
      <c r="I5" s="280"/>
      <c r="J5" s="280"/>
      <c r="K5" s="280"/>
      <c r="L5" s="280"/>
      <c r="M5" s="280"/>
      <c r="N5" s="280"/>
      <c r="O5" s="280"/>
      <c r="P5" s="223" t="s">
        <v>215</v>
      </c>
      <c r="Q5" s="223" t="s">
        <v>215</v>
      </c>
      <c r="R5" s="223" t="s">
        <v>215</v>
      </c>
      <c r="S5" s="223" t="s">
        <v>215</v>
      </c>
      <c r="T5" s="223" t="s">
        <v>215</v>
      </c>
      <c r="U5" s="223" t="s">
        <v>215</v>
      </c>
      <c r="V5" s="223" t="s">
        <v>215</v>
      </c>
      <c r="W5" s="223" t="s">
        <v>215</v>
      </c>
      <c r="X5" s="223" t="s">
        <v>215</v>
      </c>
      <c r="Y5" s="223" t="s">
        <v>215</v>
      </c>
      <c r="Z5" s="223" t="s">
        <v>215</v>
      </c>
      <c r="AA5" s="223" t="s">
        <v>215</v>
      </c>
      <c r="AB5" s="223" t="s">
        <v>215</v>
      </c>
      <c r="AC5" s="223" t="s">
        <v>215</v>
      </c>
      <c r="AD5" s="223" t="s">
        <v>215</v>
      </c>
      <c r="AE5" s="223" t="s">
        <v>215</v>
      </c>
      <c r="AF5" s="223" t="s">
        <v>215</v>
      </c>
      <c r="AG5" s="223" t="s">
        <v>215</v>
      </c>
      <c r="AH5" s="223" t="s">
        <v>215</v>
      </c>
      <c r="AI5" s="223" t="s">
        <v>215</v>
      </c>
      <c r="AJ5" s="223" t="s">
        <v>215</v>
      </c>
      <c r="AK5" s="223" t="s">
        <v>215</v>
      </c>
      <c r="AL5" s="223" t="s">
        <v>215</v>
      </c>
      <c r="AM5" s="223" t="s">
        <v>215</v>
      </c>
      <c r="AN5" s="223" t="s">
        <v>215</v>
      </c>
      <c r="AO5" s="223" t="s">
        <v>215</v>
      </c>
      <c r="AP5" s="223" t="s">
        <v>215</v>
      </c>
    </row>
    <row r="6" spans="1:42" s="218" customFormat="1" x14ac:dyDescent="0.3">
      <c r="A6" s="280"/>
      <c r="B6" s="280"/>
      <c r="C6" s="280"/>
      <c r="D6" s="280"/>
      <c r="E6" s="280"/>
      <c r="F6" s="280"/>
      <c r="G6" s="280"/>
      <c r="H6" s="280"/>
      <c r="I6" s="280"/>
      <c r="J6" s="280"/>
      <c r="K6" s="280"/>
      <c r="L6" s="280"/>
      <c r="M6" s="280"/>
      <c r="N6" s="280"/>
      <c r="O6" s="280"/>
      <c r="P6" s="223" t="s">
        <v>215</v>
      </c>
      <c r="Q6" s="223" t="s">
        <v>215</v>
      </c>
      <c r="R6" s="223" t="s">
        <v>215</v>
      </c>
      <c r="S6" s="223" t="s">
        <v>215</v>
      </c>
      <c r="T6" s="223" t="s">
        <v>215</v>
      </c>
      <c r="U6" s="223" t="s">
        <v>215</v>
      </c>
      <c r="V6" s="223" t="s">
        <v>215</v>
      </c>
      <c r="W6" s="223" t="s">
        <v>215</v>
      </c>
      <c r="X6" s="223" t="s">
        <v>215</v>
      </c>
      <c r="Y6" s="223" t="s">
        <v>215</v>
      </c>
      <c r="Z6" s="223" t="s">
        <v>215</v>
      </c>
      <c r="AA6" s="223" t="s">
        <v>215</v>
      </c>
      <c r="AB6" s="223" t="s">
        <v>215</v>
      </c>
      <c r="AC6" s="223" t="s">
        <v>215</v>
      </c>
      <c r="AD6" s="223" t="s">
        <v>215</v>
      </c>
      <c r="AE6" s="223" t="s">
        <v>215</v>
      </c>
      <c r="AF6" s="223" t="s">
        <v>215</v>
      </c>
      <c r="AG6" s="223" t="s">
        <v>215</v>
      </c>
      <c r="AH6" s="223" t="s">
        <v>215</v>
      </c>
      <c r="AI6" s="223" t="s">
        <v>215</v>
      </c>
      <c r="AJ6" s="223" t="s">
        <v>215</v>
      </c>
      <c r="AK6" s="223" t="s">
        <v>215</v>
      </c>
      <c r="AL6" s="223" t="s">
        <v>215</v>
      </c>
      <c r="AM6" s="223" t="s">
        <v>215</v>
      </c>
      <c r="AN6" s="223" t="s">
        <v>215</v>
      </c>
      <c r="AO6" s="223" t="s">
        <v>215</v>
      </c>
      <c r="AP6" s="223" t="s">
        <v>215</v>
      </c>
    </row>
    <row r="7" spans="1:42" s="218" customFormat="1" x14ac:dyDescent="0.3">
      <c r="A7" s="280"/>
      <c r="B7" s="280"/>
      <c r="C7" s="280"/>
      <c r="D7" s="280"/>
      <c r="E7" s="280"/>
      <c r="F7" s="280"/>
      <c r="G7" s="280"/>
      <c r="H7" s="280"/>
      <c r="I7" s="280"/>
      <c r="J7" s="280"/>
      <c r="K7" s="280"/>
      <c r="L7" s="280"/>
      <c r="M7" s="280"/>
      <c r="N7" s="280"/>
      <c r="O7" s="280"/>
      <c r="P7" s="223" t="s">
        <v>215</v>
      </c>
      <c r="Q7" s="223" t="s">
        <v>215</v>
      </c>
      <c r="R7" s="223" t="s">
        <v>215</v>
      </c>
      <c r="S7" s="223" t="s">
        <v>215</v>
      </c>
      <c r="T7" s="223" t="s">
        <v>215</v>
      </c>
      <c r="U7" s="223" t="s">
        <v>215</v>
      </c>
      <c r="V7" s="223" t="s">
        <v>215</v>
      </c>
      <c r="W7" s="223" t="s">
        <v>215</v>
      </c>
      <c r="X7" s="223" t="s">
        <v>215</v>
      </c>
      <c r="Y7" s="223" t="s">
        <v>215</v>
      </c>
      <c r="Z7" s="223" t="s">
        <v>215</v>
      </c>
      <c r="AA7" s="223" t="s">
        <v>215</v>
      </c>
      <c r="AB7" s="223" t="s">
        <v>215</v>
      </c>
      <c r="AC7" s="223" t="s">
        <v>215</v>
      </c>
      <c r="AD7" s="223" t="s">
        <v>215</v>
      </c>
      <c r="AE7" s="223" t="s">
        <v>215</v>
      </c>
      <c r="AF7" s="223" t="s">
        <v>215</v>
      </c>
      <c r="AG7" s="223" t="s">
        <v>215</v>
      </c>
      <c r="AH7" s="223" t="s">
        <v>215</v>
      </c>
      <c r="AI7" s="223" t="s">
        <v>215</v>
      </c>
      <c r="AJ7" s="223" t="s">
        <v>215</v>
      </c>
      <c r="AK7" s="223" t="s">
        <v>215</v>
      </c>
      <c r="AL7" s="223" t="s">
        <v>215</v>
      </c>
      <c r="AM7" s="223" t="s">
        <v>215</v>
      </c>
      <c r="AN7" s="223" t="s">
        <v>215</v>
      </c>
      <c r="AO7" s="223" t="s">
        <v>215</v>
      </c>
      <c r="AP7" s="223" t="s">
        <v>215</v>
      </c>
    </row>
    <row r="8" spans="1:42" s="192" customFormat="1" ht="20.399999999999999" customHeight="1" x14ac:dyDescent="0.3">
      <c r="A8" s="280"/>
      <c r="B8" s="280"/>
      <c r="C8" s="280"/>
      <c r="D8" s="280"/>
      <c r="E8" s="280"/>
      <c r="F8" s="280"/>
      <c r="G8" s="280"/>
      <c r="H8" s="280"/>
      <c r="I8" s="280"/>
      <c r="J8" s="280"/>
      <c r="K8" s="280"/>
      <c r="L8" s="280"/>
      <c r="M8" s="280"/>
      <c r="N8" s="280"/>
      <c r="O8" s="280"/>
    </row>
    <row r="9" spans="1:42" s="192" customFormat="1" x14ac:dyDescent="0.3">
      <c r="A9" s="225"/>
      <c r="B9" s="224"/>
      <c r="C9" s="224"/>
      <c r="D9" s="224"/>
      <c r="E9" s="224"/>
      <c r="F9" s="224"/>
      <c r="G9" s="224"/>
      <c r="H9" s="224"/>
    </row>
    <row r="10" spans="1:42" x14ac:dyDescent="0.3">
      <c r="A10" s="116" t="s">
        <v>216</v>
      </c>
      <c r="B10" s="116" t="s">
        <v>89</v>
      </c>
      <c r="C10" s="222" t="s">
        <v>215</v>
      </c>
      <c r="D10" s="220" t="s">
        <v>215</v>
      </c>
      <c r="E10" s="220" t="s">
        <v>215</v>
      </c>
      <c r="F10" s="220" t="s">
        <v>215</v>
      </c>
      <c r="G10" s="220" t="s">
        <v>215</v>
      </c>
      <c r="H10" s="220" t="s">
        <v>215</v>
      </c>
      <c r="I10" s="220" t="s">
        <v>215</v>
      </c>
      <c r="J10" s="220" t="s">
        <v>215</v>
      </c>
      <c r="K10" s="220" t="s">
        <v>215</v>
      </c>
      <c r="L10" s="220" t="s">
        <v>215</v>
      </c>
      <c r="M10" s="220" t="s">
        <v>215</v>
      </c>
      <c r="N10" s="220" t="s">
        <v>215</v>
      </c>
      <c r="O10" s="220" t="s">
        <v>215</v>
      </c>
      <c r="P10" s="220" t="s">
        <v>215</v>
      </c>
      <c r="Q10" s="220" t="s">
        <v>215</v>
      </c>
      <c r="R10" s="220" t="s">
        <v>215</v>
      </c>
      <c r="S10" s="220" t="s">
        <v>215</v>
      </c>
      <c r="T10" s="220" t="s">
        <v>215</v>
      </c>
      <c r="U10" s="220" t="s">
        <v>215</v>
      </c>
      <c r="V10" s="220" t="s">
        <v>215</v>
      </c>
      <c r="W10" s="220" t="s">
        <v>215</v>
      </c>
      <c r="X10" s="220" t="s">
        <v>215</v>
      </c>
      <c r="Y10" s="220" t="s">
        <v>215</v>
      </c>
      <c r="Z10" s="220" t="s">
        <v>215</v>
      </c>
      <c r="AA10" s="220" t="s">
        <v>215</v>
      </c>
      <c r="AB10" s="220" t="s">
        <v>215</v>
      </c>
      <c r="AC10" s="220" t="s">
        <v>215</v>
      </c>
      <c r="AD10" s="220" t="s">
        <v>215</v>
      </c>
      <c r="AE10" s="220" t="s">
        <v>215</v>
      </c>
      <c r="AF10" s="220" t="s">
        <v>215</v>
      </c>
      <c r="AG10" s="220" t="s">
        <v>215</v>
      </c>
      <c r="AH10" s="220" t="s">
        <v>215</v>
      </c>
      <c r="AI10" s="220" t="s">
        <v>215</v>
      </c>
      <c r="AJ10" s="220" t="s">
        <v>215</v>
      </c>
      <c r="AK10" s="220" t="s">
        <v>215</v>
      </c>
      <c r="AL10" s="220" t="s">
        <v>215</v>
      </c>
      <c r="AM10" s="220" t="s">
        <v>215</v>
      </c>
      <c r="AN10" s="220" t="s">
        <v>215</v>
      </c>
      <c r="AO10" s="220" t="s">
        <v>215</v>
      </c>
      <c r="AP10" s="220" t="s">
        <v>215</v>
      </c>
    </row>
    <row r="11" spans="1:42" x14ac:dyDescent="0.3">
      <c r="A11" s="117" t="s">
        <v>507</v>
      </c>
      <c r="B11" s="117" t="s">
        <v>217</v>
      </c>
      <c r="C11" s="222" t="s">
        <v>215</v>
      </c>
      <c r="D11" s="220" t="s">
        <v>215</v>
      </c>
      <c r="E11" s="220" t="s">
        <v>215</v>
      </c>
      <c r="F11" s="220" t="s">
        <v>215</v>
      </c>
      <c r="G11" s="220" t="s">
        <v>215</v>
      </c>
      <c r="H11" s="220" t="s">
        <v>215</v>
      </c>
      <c r="I11" s="220" t="s">
        <v>215</v>
      </c>
      <c r="J11" s="220" t="s">
        <v>215</v>
      </c>
      <c r="K11" s="220" t="s">
        <v>215</v>
      </c>
      <c r="L11" s="220" t="s">
        <v>215</v>
      </c>
      <c r="M11" s="220" t="s">
        <v>215</v>
      </c>
      <c r="N11" s="220" t="s">
        <v>215</v>
      </c>
      <c r="O11" s="220" t="s">
        <v>215</v>
      </c>
      <c r="P11" s="220" t="s">
        <v>215</v>
      </c>
      <c r="Q11" s="220" t="s">
        <v>215</v>
      </c>
      <c r="R11" s="220" t="s">
        <v>215</v>
      </c>
      <c r="S11" s="220" t="s">
        <v>215</v>
      </c>
      <c r="T11" s="220" t="s">
        <v>215</v>
      </c>
      <c r="U11" s="220" t="s">
        <v>215</v>
      </c>
      <c r="V11" s="220" t="s">
        <v>215</v>
      </c>
      <c r="W11" s="220" t="s">
        <v>215</v>
      </c>
      <c r="X11" s="220" t="s">
        <v>215</v>
      </c>
      <c r="Y11" s="220" t="s">
        <v>215</v>
      </c>
      <c r="Z11" s="220" t="s">
        <v>215</v>
      </c>
      <c r="AA11" s="220" t="s">
        <v>215</v>
      </c>
      <c r="AB11" s="220" t="s">
        <v>215</v>
      </c>
      <c r="AC11" s="220" t="s">
        <v>215</v>
      </c>
      <c r="AD11" s="220" t="s">
        <v>215</v>
      </c>
      <c r="AE11" s="220" t="s">
        <v>215</v>
      </c>
      <c r="AF11" s="220" t="s">
        <v>215</v>
      </c>
      <c r="AG11" s="220" t="s">
        <v>215</v>
      </c>
      <c r="AH11" s="220" t="s">
        <v>215</v>
      </c>
      <c r="AI11" s="220" t="s">
        <v>215</v>
      </c>
      <c r="AJ11" s="220" t="s">
        <v>215</v>
      </c>
      <c r="AK11" s="220" t="s">
        <v>215</v>
      </c>
      <c r="AL11" s="220" t="s">
        <v>215</v>
      </c>
      <c r="AM11" s="220" t="s">
        <v>215</v>
      </c>
      <c r="AN11" s="220" t="s">
        <v>215</v>
      </c>
      <c r="AO11" s="220" t="s">
        <v>215</v>
      </c>
      <c r="AP11" s="220" t="s">
        <v>215</v>
      </c>
    </row>
    <row r="12" spans="1:42" ht="15" thickBot="1" x14ac:dyDescent="0.35">
      <c r="A12" s="220" t="s">
        <v>215</v>
      </c>
      <c r="B12" s="220" t="s">
        <v>215</v>
      </c>
      <c r="C12" s="220" t="s">
        <v>215</v>
      </c>
      <c r="D12" s="220" t="s">
        <v>215</v>
      </c>
      <c r="E12" s="220" t="s">
        <v>215</v>
      </c>
      <c r="F12" s="220" t="s">
        <v>215</v>
      </c>
      <c r="G12" s="220" t="s">
        <v>215</v>
      </c>
      <c r="H12" s="220" t="s">
        <v>215</v>
      </c>
      <c r="I12" s="220" t="s">
        <v>215</v>
      </c>
      <c r="J12" s="220" t="s">
        <v>215</v>
      </c>
      <c r="K12" s="220" t="s">
        <v>215</v>
      </c>
      <c r="L12" s="220" t="s">
        <v>215</v>
      </c>
      <c r="M12" s="220" t="s">
        <v>215</v>
      </c>
      <c r="N12" s="220" t="s">
        <v>215</v>
      </c>
      <c r="O12" s="220" t="s">
        <v>215</v>
      </c>
      <c r="P12" s="220" t="s">
        <v>215</v>
      </c>
      <c r="Q12" s="220" t="s">
        <v>215</v>
      </c>
      <c r="R12" s="220" t="s">
        <v>215</v>
      </c>
      <c r="S12" s="220" t="s">
        <v>215</v>
      </c>
      <c r="T12" s="220" t="s">
        <v>215</v>
      </c>
      <c r="U12" s="220" t="s">
        <v>215</v>
      </c>
      <c r="V12" s="220" t="s">
        <v>215</v>
      </c>
      <c r="W12" s="220" t="s">
        <v>215</v>
      </c>
      <c r="X12" s="220" t="s">
        <v>215</v>
      </c>
      <c r="Y12" s="220" t="s">
        <v>215</v>
      </c>
      <c r="Z12" s="220" t="s">
        <v>215</v>
      </c>
      <c r="AA12" s="220" t="s">
        <v>215</v>
      </c>
      <c r="AB12" s="220" t="s">
        <v>215</v>
      </c>
      <c r="AC12" s="220" t="s">
        <v>215</v>
      </c>
      <c r="AD12" s="220" t="s">
        <v>215</v>
      </c>
      <c r="AE12" s="220" t="s">
        <v>215</v>
      </c>
      <c r="AF12" s="220" t="s">
        <v>215</v>
      </c>
      <c r="AG12" s="220" t="s">
        <v>215</v>
      </c>
      <c r="AH12" s="220" t="s">
        <v>215</v>
      </c>
      <c r="AI12" s="220" t="s">
        <v>215</v>
      </c>
      <c r="AJ12" s="220" t="s">
        <v>215</v>
      </c>
      <c r="AK12" s="220" t="s">
        <v>215</v>
      </c>
      <c r="AL12" s="220" t="s">
        <v>215</v>
      </c>
      <c r="AM12" s="220" t="s">
        <v>215</v>
      </c>
      <c r="AN12" s="220" t="s">
        <v>215</v>
      </c>
      <c r="AO12" s="220" t="s">
        <v>215</v>
      </c>
      <c r="AP12" s="220" t="s">
        <v>215</v>
      </c>
    </row>
    <row r="13" spans="1:42" ht="27.6" thickBot="1" x14ac:dyDescent="0.35">
      <c r="A13" s="284" t="s">
        <v>92</v>
      </c>
      <c r="B13" s="284"/>
      <c r="C13" s="284"/>
      <c r="D13" s="284"/>
      <c r="E13" s="284"/>
      <c r="F13" s="284"/>
      <c r="G13" s="284"/>
      <c r="H13" s="284"/>
      <c r="I13" s="284"/>
      <c r="J13" s="284"/>
      <c r="K13" s="284"/>
      <c r="L13" s="284"/>
      <c r="M13" s="284"/>
      <c r="N13" s="284"/>
      <c r="O13" s="284"/>
      <c r="P13" s="284"/>
      <c r="Q13" s="284"/>
      <c r="R13" s="284"/>
      <c r="S13" s="285"/>
      <c r="T13" s="283" t="s">
        <v>218</v>
      </c>
      <c r="U13" s="284"/>
      <c r="V13" s="284"/>
      <c r="W13" s="284"/>
      <c r="X13" s="284"/>
      <c r="Y13" s="284"/>
      <c r="Z13" s="285"/>
      <c r="AA13" s="283" t="s">
        <v>219</v>
      </c>
      <c r="AB13" s="284"/>
      <c r="AC13" s="284"/>
      <c r="AD13" s="284"/>
      <c r="AE13" s="284"/>
      <c r="AF13" s="284"/>
      <c r="AG13" s="286"/>
      <c r="AH13" s="118" t="s">
        <v>220</v>
      </c>
      <c r="AI13" s="139" t="s">
        <v>215</v>
      </c>
      <c r="AJ13" s="283" t="s">
        <v>221</v>
      </c>
      <c r="AK13" s="284"/>
      <c r="AL13" s="284"/>
      <c r="AM13" s="284"/>
      <c r="AN13" s="284"/>
      <c r="AO13" s="284"/>
      <c r="AP13" s="284"/>
    </row>
    <row r="14" spans="1:42" ht="80.400000000000006" thickBot="1" x14ac:dyDescent="0.35">
      <c r="A14" s="119" t="s">
        <v>222</v>
      </c>
      <c r="B14" s="139" t="s">
        <v>223</v>
      </c>
      <c r="C14" s="120" t="s">
        <v>224</v>
      </c>
      <c r="D14" s="120" t="s">
        <v>225</v>
      </c>
      <c r="E14" s="120" t="s">
        <v>226</v>
      </c>
      <c r="F14" s="120" t="s">
        <v>97</v>
      </c>
      <c r="G14" s="120" t="s">
        <v>227</v>
      </c>
      <c r="H14" s="119" t="s">
        <v>67</v>
      </c>
      <c r="I14" s="140" t="s">
        <v>99</v>
      </c>
      <c r="J14" s="140" t="s">
        <v>100</v>
      </c>
      <c r="K14" s="140" t="s">
        <v>101</v>
      </c>
      <c r="L14" s="140" t="s">
        <v>102</v>
      </c>
      <c r="M14" s="140" t="s">
        <v>103</v>
      </c>
      <c r="N14" s="140" t="s">
        <v>104</v>
      </c>
      <c r="O14" s="140" t="s">
        <v>105</v>
      </c>
      <c r="P14" s="140" t="s">
        <v>106</v>
      </c>
      <c r="Q14" s="140" t="s">
        <v>107</v>
      </c>
      <c r="R14" s="140" t="s">
        <v>108</v>
      </c>
      <c r="S14" s="140" t="s">
        <v>228</v>
      </c>
      <c r="T14" s="140" t="s">
        <v>229</v>
      </c>
      <c r="U14" s="140" t="s">
        <v>66</v>
      </c>
      <c r="V14" s="140" t="s">
        <v>230</v>
      </c>
      <c r="W14" s="140" t="s">
        <v>215</v>
      </c>
      <c r="X14" s="140" t="s">
        <v>138</v>
      </c>
      <c r="Y14" s="140" t="s">
        <v>111</v>
      </c>
      <c r="Z14" s="140" t="s">
        <v>231</v>
      </c>
      <c r="AA14" s="140" t="s">
        <v>229</v>
      </c>
      <c r="AB14" s="140" t="s">
        <v>66</v>
      </c>
      <c r="AC14" s="140" t="s">
        <v>230</v>
      </c>
      <c r="AD14" s="140" t="s">
        <v>215</v>
      </c>
      <c r="AE14" s="140" t="s">
        <v>138</v>
      </c>
      <c r="AF14" s="140" t="s">
        <v>111</v>
      </c>
      <c r="AG14" s="140" t="s">
        <v>231</v>
      </c>
      <c r="AH14" s="140" t="s">
        <v>111</v>
      </c>
      <c r="AI14" s="140" t="s">
        <v>215</v>
      </c>
      <c r="AJ14" s="140" t="s">
        <v>232</v>
      </c>
      <c r="AK14" s="140" t="s">
        <v>113</v>
      </c>
      <c r="AL14" s="140" t="s">
        <v>359</v>
      </c>
      <c r="AM14" s="140" t="s">
        <v>115</v>
      </c>
      <c r="AN14" s="140" t="s">
        <v>116</v>
      </c>
      <c r="AO14" s="140" t="s">
        <v>117</v>
      </c>
      <c r="AP14" s="140" t="s">
        <v>118</v>
      </c>
    </row>
    <row r="15" spans="1:42" ht="15" thickBot="1" x14ac:dyDescent="0.35">
      <c r="A15" s="121" t="s">
        <v>233</v>
      </c>
      <c r="B15" s="122" t="s">
        <v>215</v>
      </c>
      <c r="C15" s="123" t="s">
        <v>215</v>
      </c>
      <c r="D15" s="123" t="s">
        <v>215</v>
      </c>
      <c r="E15" s="123" t="s">
        <v>215</v>
      </c>
      <c r="F15" s="123" t="s">
        <v>215</v>
      </c>
      <c r="G15" s="123" t="s">
        <v>215</v>
      </c>
      <c r="H15" s="124" t="s">
        <v>215</v>
      </c>
      <c r="I15" s="125" t="s">
        <v>215</v>
      </c>
      <c r="J15" s="125" t="s">
        <v>215</v>
      </c>
      <c r="K15" s="125" t="s">
        <v>215</v>
      </c>
      <c r="L15" s="125" t="s">
        <v>215</v>
      </c>
      <c r="M15" s="125" t="s">
        <v>215</v>
      </c>
      <c r="N15" s="125" t="s">
        <v>215</v>
      </c>
      <c r="O15" s="125" t="s">
        <v>215</v>
      </c>
      <c r="P15" s="125" t="s">
        <v>215</v>
      </c>
      <c r="Q15" s="125" t="s">
        <v>215</v>
      </c>
      <c r="R15" s="125" t="s">
        <v>215</v>
      </c>
      <c r="S15" s="125" t="s">
        <v>215</v>
      </c>
      <c r="T15" s="125" t="s">
        <v>215</v>
      </c>
      <c r="U15" s="125" t="s">
        <v>215</v>
      </c>
      <c r="V15" s="125" t="s">
        <v>215</v>
      </c>
      <c r="W15" s="125" t="s">
        <v>215</v>
      </c>
      <c r="X15" s="125" t="s">
        <v>215</v>
      </c>
      <c r="Y15" s="125" t="s">
        <v>215</v>
      </c>
      <c r="Z15" s="125" t="s">
        <v>215</v>
      </c>
      <c r="AA15" s="125" t="s">
        <v>215</v>
      </c>
      <c r="AB15" s="125" t="s">
        <v>215</v>
      </c>
      <c r="AC15" s="125" t="s">
        <v>215</v>
      </c>
      <c r="AD15" s="125" t="s">
        <v>215</v>
      </c>
      <c r="AE15" s="125" t="s">
        <v>215</v>
      </c>
      <c r="AF15" s="125" t="s">
        <v>215</v>
      </c>
      <c r="AG15" s="125" t="s">
        <v>215</v>
      </c>
      <c r="AH15" s="125" t="s">
        <v>215</v>
      </c>
      <c r="AI15" s="125" t="s">
        <v>215</v>
      </c>
      <c r="AJ15" s="125" t="s">
        <v>215</v>
      </c>
      <c r="AK15" s="125" t="s">
        <v>215</v>
      </c>
      <c r="AL15" s="125" t="s">
        <v>215</v>
      </c>
      <c r="AM15" s="125" t="s">
        <v>215</v>
      </c>
      <c r="AN15" s="125" t="s">
        <v>215</v>
      </c>
      <c r="AO15" s="125" t="s">
        <v>215</v>
      </c>
      <c r="AP15" s="125" t="s">
        <v>215</v>
      </c>
    </row>
    <row r="16" spans="1:42" ht="15" thickBot="1" x14ac:dyDescent="0.35">
      <c r="A16" s="126" t="s">
        <v>234</v>
      </c>
      <c r="B16" s="127" t="s">
        <v>234</v>
      </c>
      <c r="C16" s="127" t="s">
        <v>234</v>
      </c>
      <c r="D16" s="127" t="s">
        <v>234</v>
      </c>
      <c r="E16" s="127" t="s">
        <v>234</v>
      </c>
      <c r="F16" s="127" t="s">
        <v>234</v>
      </c>
      <c r="G16" s="127" t="s">
        <v>234</v>
      </c>
      <c r="H16" s="128" t="s">
        <v>215</v>
      </c>
      <c r="I16" s="128" t="s">
        <v>215</v>
      </c>
      <c r="J16" s="128" t="s">
        <v>215</v>
      </c>
      <c r="K16" s="128" t="s">
        <v>215</v>
      </c>
      <c r="L16" s="128" t="s">
        <v>215</v>
      </c>
      <c r="M16" s="128" t="s">
        <v>215</v>
      </c>
      <c r="N16" s="128" t="s">
        <v>215</v>
      </c>
      <c r="O16" s="128" t="s">
        <v>215</v>
      </c>
      <c r="P16" s="128" t="s">
        <v>215</v>
      </c>
      <c r="Q16" s="128" t="s">
        <v>215</v>
      </c>
      <c r="R16" s="128" t="s">
        <v>215</v>
      </c>
      <c r="S16" s="129" t="s">
        <v>215</v>
      </c>
      <c r="T16" s="130" t="s">
        <v>215</v>
      </c>
      <c r="U16" s="131" t="s">
        <v>215</v>
      </c>
      <c r="V16" s="131" t="s">
        <v>215</v>
      </c>
      <c r="W16" s="131" t="s">
        <v>215</v>
      </c>
      <c r="X16" s="131" t="s">
        <v>215</v>
      </c>
      <c r="Y16" s="131" t="s">
        <v>215</v>
      </c>
      <c r="Z16" s="129" t="s">
        <v>215</v>
      </c>
      <c r="AA16" s="130" t="s">
        <v>215</v>
      </c>
      <c r="AB16" s="131" t="s">
        <v>215</v>
      </c>
      <c r="AC16" s="131" t="s">
        <v>215</v>
      </c>
      <c r="AD16" s="131" t="s">
        <v>215</v>
      </c>
      <c r="AE16" s="131" t="s">
        <v>215</v>
      </c>
      <c r="AF16" s="131" t="s">
        <v>215</v>
      </c>
      <c r="AG16" s="129" t="s">
        <v>215</v>
      </c>
      <c r="AH16" s="131">
        <v>0</v>
      </c>
      <c r="AI16" s="131" t="s">
        <v>215</v>
      </c>
      <c r="AJ16" s="129" t="s">
        <v>215</v>
      </c>
      <c r="AK16" s="130" t="s">
        <v>215</v>
      </c>
      <c r="AL16" s="130" t="s">
        <v>215</v>
      </c>
      <c r="AM16" s="129" t="s">
        <v>215</v>
      </c>
      <c r="AN16" s="129" t="s">
        <v>215</v>
      </c>
      <c r="AO16" s="129" t="s">
        <v>215</v>
      </c>
      <c r="AP16" s="130" t="s">
        <v>215</v>
      </c>
    </row>
    <row r="17" spans="1:42" ht="15" thickBot="1" x14ac:dyDescent="0.35">
      <c r="A17" s="126" t="s">
        <v>234</v>
      </c>
      <c r="B17" s="127" t="s">
        <v>234</v>
      </c>
      <c r="C17" s="127" t="s">
        <v>234</v>
      </c>
      <c r="D17" s="127" t="s">
        <v>234</v>
      </c>
      <c r="E17" s="127" t="s">
        <v>234</v>
      </c>
      <c r="F17" s="127" t="s">
        <v>234</v>
      </c>
      <c r="G17" s="127" t="s">
        <v>234</v>
      </c>
      <c r="H17" s="128" t="s">
        <v>215</v>
      </c>
      <c r="I17" s="128" t="s">
        <v>215</v>
      </c>
      <c r="J17" s="128" t="s">
        <v>215</v>
      </c>
      <c r="K17" s="128" t="s">
        <v>215</v>
      </c>
      <c r="L17" s="128" t="s">
        <v>215</v>
      </c>
      <c r="M17" s="128" t="s">
        <v>215</v>
      </c>
      <c r="N17" s="128" t="s">
        <v>215</v>
      </c>
      <c r="O17" s="128" t="s">
        <v>215</v>
      </c>
      <c r="P17" s="128" t="s">
        <v>215</v>
      </c>
      <c r="Q17" s="128" t="s">
        <v>215</v>
      </c>
      <c r="R17" s="128" t="s">
        <v>215</v>
      </c>
      <c r="S17" s="129" t="s">
        <v>215</v>
      </c>
      <c r="T17" s="130" t="s">
        <v>215</v>
      </c>
      <c r="U17" s="131" t="s">
        <v>215</v>
      </c>
      <c r="V17" s="131" t="s">
        <v>215</v>
      </c>
      <c r="W17" s="131" t="s">
        <v>215</v>
      </c>
      <c r="X17" s="131" t="s">
        <v>215</v>
      </c>
      <c r="Y17" s="131" t="s">
        <v>215</v>
      </c>
      <c r="Z17" s="129" t="s">
        <v>215</v>
      </c>
      <c r="AA17" s="130" t="s">
        <v>215</v>
      </c>
      <c r="AB17" s="131" t="s">
        <v>215</v>
      </c>
      <c r="AC17" s="131" t="s">
        <v>215</v>
      </c>
      <c r="AD17" s="131" t="s">
        <v>215</v>
      </c>
      <c r="AE17" s="131" t="s">
        <v>215</v>
      </c>
      <c r="AF17" s="131" t="s">
        <v>215</v>
      </c>
      <c r="AG17" s="129" t="s">
        <v>215</v>
      </c>
      <c r="AH17" s="131">
        <v>0</v>
      </c>
      <c r="AI17" s="131" t="s">
        <v>215</v>
      </c>
      <c r="AJ17" s="129" t="s">
        <v>215</v>
      </c>
      <c r="AK17" s="130" t="s">
        <v>215</v>
      </c>
      <c r="AL17" s="130" t="s">
        <v>215</v>
      </c>
      <c r="AM17" s="129" t="s">
        <v>215</v>
      </c>
      <c r="AN17" s="129" t="s">
        <v>215</v>
      </c>
      <c r="AO17" s="129" t="s">
        <v>215</v>
      </c>
      <c r="AP17" s="130" t="s">
        <v>215</v>
      </c>
    </row>
    <row r="18" spans="1:42" ht="15" thickBot="1" x14ac:dyDescent="0.35">
      <c r="A18" s="126" t="s">
        <v>234</v>
      </c>
      <c r="B18" s="127" t="s">
        <v>234</v>
      </c>
      <c r="C18" s="127" t="s">
        <v>234</v>
      </c>
      <c r="D18" s="127" t="s">
        <v>234</v>
      </c>
      <c r="E18" s="127" t="s">
        <v>234</v>
      </c>
      <c r="F18" s="127" t="s">
        <v>234</v>
      </c>
      <c r="G18" s="127" t="s">
        <v>234</v>
      </c>
      <c r="H18" s="128" t="s">
        <v>215</v>
      </c>
      <c r="I18" s="128" t="s">
        <v>215</v>
      </c>
      <c r="J18" s="128" t="s">
        <v>215</v>
      </c>
      <c r="K18" s="128" t="s">
        <v>215</v>
      </c>
      <c r="L18" s="128" t="s">
        <v>215</v>
      </c>
      <c r="M18" s="128" t="s">
        <v>215</v>
      </c>
      <c r="N18" s="128" t="s">
        <v>215</v>
      </c>
      <c r="O18" s="128" t="s">
        <v>215</v>
      </c>
      <c r="P18" s="128" t="s">
        <v>215</v>
      </c>
      <c r="Q18" s="128" t="s">
        <v>215</v>
      </c>
      <c r="R18" s="128" t="s">
        <v>215</v>
      </c>
      <c r="S18" s="129" t="s">
        <v>215</v>
      </c>
      <c r="T18" s="130" t="s">
        <v>215</v>
      </c>
      <c r="U18" s="131" t="s">
        <v>215</v>
      </c>
      <c r="V18" s="131" t="s">
        <v>215</v>
      </c>
      <c r="W18" s="131" t="s">
        <v>215</v>
      </c>
      <c r="X18" s="131" t="s">
        <v>215</v>
      </c>
      <c r="Y18" s="131" t="s">
        <v>215</v>
      </c>
      <c r="Z18" s="129" t="s">
        <v>215</v>
      </c>
      <c r="AA18" s="130" t="s">
        <v>215</v>
      </c>
      <c r="AB18" s="131" t="s">
        <v>215</v>
      </c>
      <c r="AC18" s="131" t="s">
        <v>215</v>
      </c>
      <c r="AD18" s="131" t="s">
        <v>215</v>
      </c>
      <c r="AE18" s="131" t="s">
        <v>215</v>
      </c>
      <c r="AF18" s="131" t="s">
        <v>215</v>
      </c>
      <c r="AG18" s="129" t="s">
        <v>215</v>
      </c>
      <c r="AH18" s="131">
        <v>0</v>
      </c>
      <c r="AI18" s="131" t="s">
        <v>215</v>
      </c>
      <c r="AJ18" s="129" t="s">
        <v>215</v>
      </c>
      <c r="AK18" s="130" t="s">
        <v>215</v>
      </c>
      <c r="AL18" s="130" t="s">
        <v>215</v>
      </c>
      <c r="AM18" s="129" t="s">
        <v>215</v>
      </c>
      <c r="AN18" s="129" t="s">
        <v>215</v>
      </c>
      <c r="AO18" s="129" t="s">
        <v>215</v>
      </c>
      <c r="AP18" s="130" t="s">
        <v>215</v>
      </c>
    </row>
    <row r="19" spans="1:42" ht="15" thickBot="1" x14ac:dyDescent="0.35">
      <c r="A19" s="126" t="s">
        <v>234</v>
      </c>
      <c r="B19" s="127" t="s">
        <v>234</v>
      </c>
      <c r="C19" s="127" t="s">
        <v>234</v>
      </c>
      <c r="D19" s="127" t="s">
        <v>234</v>
      </c>
      <c r="E19" s="127" t="s">
        <v>234</v>
      </c>
      <c r="F19" s="127" t="s">
        <v>234</v>
      </c>
      <c r="G19" s="127" t="s">
        <v>234</v>
      </c>
      <c r="H19" s="128" t="s">
        <v>215</v>
      </c>
      <c r="I19" s="128" t="s">
        <v>215</v>
      </c>
      <c r="J19" s="128" t="s">
        <v>215</v>
      </c>
      <c r="K19" s="128" t="s">
        <v>215</v>
      </c>
      <c r="L19" s="128" t="s">
        <v>215</v>
      </c>
      <c r="M19" s="128" t="s">
        <v>215</v>
      </c>
      <c r="N19" s="128" t="s">
        <v>215</v>
      </c>
      <c r="O19" s="128" t="s">
        <v>215</v>
      </c>
      <c r="P19" s="128" t="s">
        <v>215</v>
      </c>
      <c r="Q19" s="128" t="s">
        <v>215</v>
      </c>
      <c r="R19" s="128" t="s">
        <v>215</v>
      </c>
      <c r="S19" s="129" t="s">
        <v>215</v>
      </c>
      <c r="T19" s="130" t="s">
        <v>215</v>
      </c>
      <c r="U19" s="131" t="s">
        <v>215</v>
      </c>
      <c r="V19" s="131" t="s">
        <v>215</v>
      </c>
      <c r="W19" s="131" t="s">
        <v>215</v>
      </c>
      <c r="X19" s="131" t="s">
        <v>215</v>
      </c>
      <c r="Y19" s="131" t="s">
        <v>215</v>
      </c>
      <c r="Z19" s="129" t="s">
        <v>215</v>
      </c>
      <c r="AA19" s="130" t="s">
        <v>215</v>
      </c>
      <c r="AB19" s="131" t="s">
        <v>215</v>
      </c>
      <c r="AC19" s="131" t="s">
        <v>215</v>
      </c>
      <c r="AD19" s="131" t="s">
        <v>215</v>
      </c>
      <c r="AE19" s="131" t="s">
        <v>215</v>
      </c>
      <c r="AF19" s="131" t="s">
        <v>215</v>
      </c>
      <c r="AG19" s="129" t="s">
        <v>215</v>
      </c>
      <c r="AH19" s="131">
        <v>0</v>
      </c>
      <c r="AI19" s="131" t="s">
        <v>215</v>
      </c>
      <c r="AJ19" s="129" t="s">
        <v>215</v>
      </c>
      <c r="AK19" s="130" t="s">
        <v>215</v>
      </c>
      <c r="AL19" s="130" t="s">
        <v>215</v>
      </c>
      <c r="AM19" s="129" t="s">
        <v>215</v>
      </c>
      <c r="AN19" s="129" t="s">
        <v>215</v>
      </c>
      <c r="AO19" s="129" t="s">
        <v>215</v>
      </c>
      <c r="AP19" s="130" t="s">
        <v>215</v>
      </c>
    </row>
    <row r="20" spans="1:42" ht="15" thickBot="1" x14ac:dyDescent="0.35">
      <c r="A20" s="126" t="s">
        <v>234</v>
      </c>
      <c r="B20" s="127" t="s">
        <v>234</v>
      </c>
      <c r="C20" s="127" t="s">
        <v>234</v>
      </c>
      <c r="D20" s="127" t="s">
        <v>234</v>
      </c>
      <c r="E20" s="127" t="s">
        <v>234</v>
      </c>
      <c r="F20" s="127" t="s">
        <v>234</v>
      </c>
      <c r="G20" s="127" t="s">
        <v>234</v>
      </c>
      <c r="H20" s="128" t="s">
        <v>215</v>
      </c>
      <c r="I20" s="128" t="s">
        <v>215</v>
      </c>
      <c r="J20" s="128" t="s">
        <v>215</v>
      </c>
      <c r="K20" s="128" t="s">
        <v>215</v>
      </c>
      <c r="L20" s="128" t="s">
        <v>215</v>
      </c>
      <c r="M20" s="128" t="s">
        <v>215</v>
      </c>
      <c r="N20" s="128" t="s">
        <v>215</v>
      </c>
      <c r="O20" s="128" t="s">
        <v>215</v>
      </c>
      <c r="P20" s="128" t="s">
        <v>215</v>
      </c>
      <c r="Q20" s="128" t="s">
        <v>215</v>
      </c>
      <c r="R20" s="128" t="s">
        <v>215</v>
      </c>
      <c r="S20" s="129" t="s">
        <v>215</v>
      </c>
      <c r="T20" s="130" t="s">
        <v>215</v>
      </c>
      <c r="U20" s="131" t="s">
        <v>215</v>
      </c>
      <c r="V20" s="131" t="s">
        <v>215</v>
      </c>
      <c r="W20" s="131" t="s">
        <v>215</v>
      </c>
      <c r="X20" s="131" t="s">
        <v>215</v>
      </c>
      <c r="Y20" s="131" t="s">
        <v>215</v>
      </c>
      <c r="Z20" s="129" t="s">
        <v>215</v>
      </c>
      <c r="AA20" s="130" t="s">
        <v>215</v>
      </c>
      <c r="AB20" s="131" t="s">
        <v>215</v>
      </c>
      <c r="AC20" s="131" t="s">
        <v>215</v>
      </c>
      <c r="AD20" s="131" t="s">
        <v>215</v>
      </c>
      <c r="AE20" s="131" t="s">
        <v>215</v>
      </c>
      <c r="AF20" s="131" t="s">
        <v>215</v>
      </c>
      <c r="AG20" s="129" t="s">
        <v>215</v>
      </c>
      <c r="AH20" s="131">
        <v>0</v>
      </c>
      <c r="AI20" s="131" t="s">
        <v>215</v>
      </c>
      <c r="AJ20" s="129" t="s">
        <v>215</v>
      </c>
      <c r="AK20" s="130" t="s">
        <v>215</v>
      </c>
      <c r="AL20" s="130" t="s">
        <v>215</v>
      </c>
      <c r="AM20" s="129" t="s">
        <v>215</v>
      </c>
      <c r="AN20" s="129" t="s">
        <v>215</v>
      </c>
      <c r="AO20" s="129" t="s">
        <v>215</v>
      </c>
      <c r="AP20" s="130" t="s">
        <v>215</v>
      </c>
    </row>
    <row r="21" spans="1:42" ht="15" thickBot="1" x14ac:dyDescent="0.35">
      <c r="A21" s="126" t="s">
        <v>234</v>
      </c>
      <c r="B21" s="127" t="s">
        <v>234</v>
      </c>
      <c r="C21" s="127" t="s">
        <v>234</v>
      </c>
      <c r="D21" s="127" t="s">
        <v>234</v>
      </c>
      <c r="E21" s="127" t="s">
        <v>234</v>
      </c>
      <c r="F21" s="127" t="s">
        <v>234</v>
      </c>
      <c r="G21" s="127" t="s">
        <v>234</v>
      </c>
      <c r="H21" s="128" t="s">
        <v>215</v>
      </c>
      <c r="I21" s="128" t="s">
        <v>215</v>
      </c>
      <c r="J21" s="128" t="s">
        <v>215</v>
      </c>
      <c r="K21" s="128" t="s">
        <v>215</v>
      </c>
      <c r="L21" s="128" t="s">
        <v>215</v>
      </c>
      <c r="M21" s="128" t="s">
        <v>215</v>
      </c>
      <c r="N21" s="128" t="s">
        <v>215</v>
      </c>
      <c r="O21" s="128" t="s">
        <v>215</v>
      </c>
      <c r="P21" s="128" t="s">
        <v>215</v>
      </c>
      <c r="Q21" s="128" t="s">
        <v>215</v>
      </c>
      <c r="R21" s="128" t="s">
        <v>215</v>
      </c>
      <c r="S21" s="129" t="s">
        <v>215</v>
      </c>
      <c r="T21" s="130" t="s">
        <v>215</v>
      </c>
      <c r="U21" s="131" t="s">
        <v>215</v>
      </c>
      <c r="V21" s="131" t="s">
        <v>215</v>
      </c>
      <c r="W21" s="131" t="s">
        <v>215</v>
      </c>
      <c r="X21" s="131" t="s">
        <v>215</v>
      </c>
      <c r="Y21" s="131" t="s">
        <v>215</v>
      </c>
      <c r="Z21" s="129" t="s">
        <v>215</v>
      </c>
      <c r="AA21" s="130" t="s">
        <v>215</v>
      </c>
      <c r="AB21" s="131" t="s">
        <v>215</v>
      </c>
      <c r="AC21" s="131" t="s">
        <v>215</v>
      </c>
      <c r="AD21" s="131" t="s">
        <v>215</v>
      </c>
      <c r="AE21" s="131" t="s">
        <v>215</v>
      </c>
      <c r="AF21" s="131" t="s">
        <v>215</v>
      </c>
      <c r="AG21" s="129" t="s">
        <v>215</v>
      </c>
      <c r="AH21" s="131">
        <v>0</v>
      </c>
      <c r="AI21" s="131" t="s">
        <v>215</v>
      </c>
      <c r="AJ21" s="129" t="s">
        <v>215</v>
      </c>
      <c r="AK21" s="130" t="s">
        <v>215</v>
      </c>
      <c r="AL21" s="130" t="s">
        <v>215</v>
      </c>
      <c r="AM21" s="129" t="s">
        <v>215</v>
      </c>
      <c r="AN21" s="129" t="s">
        <v>215</v>
      </c>
      <c r="AO21" s="129" t="s">
        <v>215</v>
      </c>
      <c r="AP21" s="130" t="s">
        <v>215</v>
      </c>
    </row>
    <row r="22" spans="1:42" ht="15" thickBot="1" x14ac:dyDescent="0.35">
      <c r="A22" s="126" t="s">
        <v>234</v>
      </c>
      <c r="B22" s="127" t="s">
        <v>234</v>
      </c>
      <c r="C22" s="127" t="s">
        <v>234</v>
      </c>
      <c r="D22" s="127" t="s">
        <v>234</v>
      </c>
      <c r="E22" s="127" t="s">
        <v>234</v>
      </c>
      <c r="F22" s="127" t="s">
        <v>234</v>
      </c>
      <c r="G22" s="127" t="s">
        <v>234</v>
      </c>
      <c r="H22" s="128" t="s">
        <v>215</v>
      </c>
      <c r="I22" s="128" t="s">
        <v>215</v>
      </c>
      <c r="J22" s="128" t="s">
        <v>215</v>
      </c>
      <c r="K22" s="128" t="s">
        <v>215</v>
      </c>
      <c r="L22" s="128" t="s">
        <v>215</v>
      </c>
      <c r="M22" s="128" t="s">
        <v>215</v>
      </c>
      <c r="N22" s="128" t="s">
        <v>215</v>
      </c>
      <c r="O22" s="128" t="s">
        <v>215</v>
      </c>
      <c r="P22" s="128" t="s">
        <v>215</v>
      </c>
      <c r="Q22" s="128" t="s">
        <v>215</v>
      </c>
      <c r="R22" s="128" t="s">
        <v>215</v>
      </c>
      <c r="S22" s="129" t="s">
        <v>215</v>
      </c>
      <c r="T22" s="130" t="s">
        <v>215</v>
      </c>
      <c r="U22" s="131" t="s">
        <v>215</v>
      </c>
      <c r="V22" s="131" t="s">
        <v>215</v>
      </c>
      <c r="W22" s="131" t="s">
        <v>215</v>
      </c>
      <c r="X22" s="131" t="s">
        <v>215</v>
      </c>
      <c r="Y22" s="131" t="s">
        <v>215</v>
      </c>
      <c r="Z22" s="129" t="s">
        <v>215</v>
      </c>
      <c r="AA22" s="130" t="s">
        <v>215</v>
      </c>
      <c r="AB22" s="131" t="s">
        <v>215</v>
      </c>
      <c r="AC22" s="131" t="s">
        <v>215</v>
      </c>
      <c r="AD22" s="131" t="s">
        <v>215</v>
      </c>
      <c r="AE22" s="131" t="s">
        <v>215</v>
      </c>
      <c r="AF22" s="131" t="s">
        <v>215</v>
      </c>
      <c r="AG22" s="129" t="s">
        <v>215</v>
      </c>
      <c r="AH22" s="131">
        <v>0</v>
      </c>
      <c r="AI22" s="131" t="s">
        <v>215</v>
      </c>
      <c r="AJ22" s="129" t="s">
        <v>215</v>
      </c>
      <c r="AK22" s="130" t="s">
        <v>215</v>
      </c>
      <c r="AL22" s="130" t="s">
        <v>215</v>
      </c>
      <c r="AM22" s="129" t="s">
        <v>215</v>
      </c>
      <c r="AN22" s="129" t="s">
        <v>215</v>
      </c>
      <c r="AO22" s="129" t="s">
        <v>215</v>
      </c>
      <c r="AP22" s="130" t="s">
        <v>215</v>
      </c>
    </row>
    <row r="23" spans="1:42" ht="15" thickBot="1" x14ac:dyDescent="0.35">
      <c r="A23" s="126" t="s">
        <v>234</v>
      </c>
      <c r="B23" s="127" t="s">
        <v>234</v>
      </c>
      <c r="C23" s="127" t="s">
        <v>234</v>
      </c>
      <c r="D23" s="127" t="s">
        <v>234</v>
      </c>
      <c r="E23" s="127" t="s">
        <v>234</v>
      </c>
      <c r="F23" s="127" t="s">
        <v>234</v>
      </c>
      <c r="G23" s="127" t="s">
        <v>234</v>
      </c>
      <c r="H23" s="128" t="s">
        <v>215</v>
      </c>
      <c r="I23" s="128" t="s">
        <v>215</v>
      </c>
      <c r="J23" s="128" t="s">
        <v>215</v>
      </c>
      <c r="K23" s="128" t="s">
        <v>215</v>
      </c>
      <c r="L23" s="128" t="s">
        <v>215</v>
      </c>
      <c r="M23" s="128" t="s">
        <v>215</v>
      </c>
      <c r="N23" s="128" t="s">
        <v>215</v>
      </c>
      <c r="O23" s="128" t="s">
        <v>215</v>
      </c>
      <c r="P23" s="128" t="s">
        <v>215</v>
      </c>
      <c r="Q23" s="128" t="s">
        <v>215</v>
      </c>
      <c r="R23" s="128" t="s">
        <v>215</v>
      </c>
      <c r="S23" s="129" t="s">
        <v>215</v>
      </c>
      <c r="T23" s="130" t="s">
        <v>215</v>
      </c>
      <c r="U23" s="131" t="s">
        <v>215</v>
      </c>
      <c r="V23" s="131" t="s">
        <v>215</v>
      </c>
      <c r="W23" s="131" t="s">
        <v>215</v>
      </c>
      <c r="X23" s="131" t="s">
        <v>215</v>
      </c>
      <c r="Y23" s="131" t="s">
        <v>215</v>
      </c>
      <c r="Z23" s="129" t="s">
        <v>215</v>
      </c>
      <c r="AA23" s="130" t="s">
        <v>215</v>
      </c>
      <c r="AB23" s="131" t="s">
        <v>215</v>
      </c>
      <c r="AC23" s="131" t="s">
        <v>215</v>
      </c>
      <c r="AD23" s="131" t="s">
        <v>215</v>
      </c>
      <c r="AE23" s="131" t="s">
        <v>215</v>
      </c>
      <c r="AF23" s="131" t="s">
        <v>215</v>
      </c>
      <c r="AG23" s="129" t="s">
        <v>215</v>
      </c>
      <c r="AH23" s="131">
        <v>0</v>
      </c>
      <c r="AI23" s="131" t="s">
        <v>215</v>
      </c>
      <c r="AJ23" s="129" t="s">
        <v>215</v>
      </c>
      <c r="AK23" s="130" t="s">
        <v>215</v>
      </c>
      <c r="AL23" s="130" t="s">
        <v>215</v>
      </c>
      <c r="AM23" s="129" t="s">
        <v>215</v>
      </c>
      <c r="AN23" s="129" t="s">
        <v>215</v>
      </c>
      <c r="AO23" s="129" t="s">
        <v>215</v>
      </c>
      <c r="AP23" s="130" t="s">
        <v>215</v>
      </c>
    </row>
    <row r="24" spans="1:42" ht="15" thickBot="1" x14ac:dyDescent="0.35">
      <c r="A24" s="126" t="s">
        <v>234</v>
      </c>
      <c r="B24" s="127" t="s">
        <v>234</v>
      </c>
      <c r="C24" s="127" t="s">
        <v>234</v>
      </c>
      <c r="D24" s="127" t="s">
        <v>234</v>
      </c>
      <c r="E24" s="127" t="s">
        <v>234</v>
      </c>
      <c r="F24" s="127" t="s">
        <v>234</v>
      </c>
      <c r="G24" s="127" t="s">
        <v>234</v>
      </c>
      <c r="H24" s="128" t="s">
        <v>215</v>
      </c>
      <c r="I24" s="128" t="s">
        <v>215</v>
      </c>
      <c r="J24" s="128" t="s">
        <v>215</v>
      </c>
      <c r="K24" s="128" t="s">
        <v>215</v>
      </c>
      <c r="L24" s="128" t="s">
        <v>215</v>
      </c>
      <c r="M24" s="128" t="s">
        <v>215</v>
      </c>
      <c r="N24" s="128" t="s">
        <v>215</v>
      </c>
      <c r="O24" s="128" t="s">
        <v>215</v>
      </c>
      <c r="P24" s="128" t="s">
        <v>215</v>
      </c>
      <c r="Q24" s="128" t="s">
        <v>215</v>
      </c>
      <c r="R24" s="128" t="s">
        <v>215</v>
      </c>
      <c r="S24" s="129" t="s">
        <v>215</v>
      </c>
      <c r="T24" s="130" t="s">
        <v>215</v>
      </c>
      <c r="U24" s="131" t="s">
        <v>215</v>
      </c>
      <c r="V24" s="131" t="s">
        <v>215</v>
      </c>
      <c r="W24" s="131" t="s">
        <v>215</v>
      </c>
      <c r="X24" s="131" t="s">
        <v>215</v>
      </c>
      <c r="Y24" s="131" t="s">
        <v>215</v>
      </c>
      <c r="Z24" s="129" t="s">
        <v>215</v>
      </c>
      <c r="AA24" s="130" t="s">
        <v>215</v>
      </c>
      <c r="AB24" s="131" t="s">
        <v>215</v>
      </c>
      <c r="AC24" s="131" t="s">
        <v>215</v>
      </c>
      <c r="AD24" s="131" t="s">
        <v>215</v>
      </c>
      <c r="AE24" s="131" t="s">
        <v>215</v>
      </c>
      <c r="AF24" s="131" t="s">
        <v>215</v>
      </c>
      <c r="AG24" s="129" t="s">
        <v>215</v>
      </c>
      <c r="AH24" s="131">
        <v>0</v>
      </c>
      <c r="AI24" s="131" t="s">
        <v>215</v>
      </c>
      <c r="AJ24" s="129" t="s">
        <v>215</v>
      </c>
      <c r="AK24" s="130" t="s">
        <v>215</v>
      </c>
      <c r="AL24" s="130" t="s">
        <v>215</v>
      </c>
      <c r="AM24" s="129" t="s">
        <v>215</v>
      </c>
      <c r="AN24" s="129" t="s">
        <v>215</v>
      </c>
      <c r="AO24" s="129" t="s">
        <v>215</v>
      </c>
      <c r="AP24" s="130" t="s">
        <v>215</v>
      </c>
    </row>
    <row r="25" spans="1:42" ht="15" thickBot="1" x14ac:dyDescent="0.35">
      <c r="A25" s="126" t="s">
        <v>234</v>
      </c>
      <c r="B25" s="127" t="s">
        <v>234</v>
      </c>
      <c r="C25" s="127" t="s">
        <v>234</v>
      </c>
      <c r="D25" s="127" t="s">
        <v>234</v>
      </c>
      <c r="E25" s="127" t="s">
        <v>234</v>
      </c>
      <c r="F25" s="127" t="s">
        <v>234</v>
      </c>
      <c r="G25" s="127" t="s">
        <v>234</v>
      </c>
      <c r="H25" s="128" t="s">
        <v>215</v>
      </c>
      <c r="I25" s="128" t="s">
        <v>215</v>
      </c>
      <c r="J25" s="128" t="s">
        <v>215</v>
      </c>
      <c r="K25" s="128" t="s">
        <v>215</v>
      </c>
      <c r="L25" s="128" t="s">
        <v>215</v>
      </c>
      <c r="M25" s="128" t="s">
        <v>215</v>
      </c>
      <c r="N25" s="128" t="s">
        <v>215</v>
      </c>
      <c r="O25" s="128" t="s">
        <v>215</v>
      </c>
      <c r="P25" s="128" t="s">
        <v>215</v>
      </c>
      <c r="Q25" s="128" t="s">
        <v>215</v>
      </c>
      <c r="R25" s="128" t="s">
        <v>215</v>
      </c>
      <c r="S25" s="129" t="s">
        <v>215</v>
      </c>
      <c r="T25" s="130" t="s">
        <v>215</v>
      </c>
      <c r="U25" s="131" t="s">
        <v>215</v>
      </c>
      <c r="V25" s="131" t="s">
        <v>215</v>
      </c>
      <c r="W25" s="131" t="s">
        <v>215</v>
      </c>
      <c r="X25" s="131" t="s">
        <v>215</v>
      </c>
      <c r="Y25" s="131" t="s">
        <v>215</v>
      </c>
      <c r="Z25" s="129" t="s">
        <v>215</v>
      </c>
      <c r="AA25" s="130" t="s">
        <v>215</v>
      </c>
      <c r="AB25" s="131" t="s">
        <v>215</v>
      </c>
      <c r="AC25" s="131" t="s">
        <v>215</v>
      </c>
      <c r="AD25" s="131" t="s">
        <v>215</v>
      </c>
      <c r="AE25" s="131" t="s">
        <v>215</v>
      </c>
      <c r="AF25" s="131" t="s">
        <v>215</v>
      </c>
      <c r="AG25" s="129" t="s">
        <v>215</v>
      </c>
      <c r="AH25" s="131">
        <v>0</v>
      </c>
      <c r="AI25" s="131" t="s">
        <v>215</v>
      </c>
      <c r="AJ25" s="129" t="s">
        <v>215</v>
      </c>
      <c r="AK25" s="130" t="s">
        <v>215</v>
      </c>
      <c r="AL25" s="130" t="s">
        <v>215</v>
      </c>
      <c r="AM25" s="129" t="s">
        <v>215</v>
      </c>
      <c r="AN25" s="129" t="s">
        <v>215</v>
      </c>
      <c r="AO25" s="129" t="s">
        <v>215</v>
      </c>
      <c r="AP25" s="130" t="s">
        <v>215</v>
      </c>
    </row>
    <row r="26" spans="1:42" ht="15" thickBot="1" x14ac:dyDescent="0.35">
      <c r="A26" s="126" t="s">
        <v>234</v>
      </c>
      <c r="B26" s="127" t="s">
        <v>234</v>
      </c>
      <c r="C26" s="127" t="s">
        <v>234</v>
      </c>
      <c r="D26" s="127" t="s">
        <v>234</v>
      </c>
      <c r="E26" s="127" t="s">
        <v>234</v>
      </c>
      <c r="F26" s="127" t="s">
        <v>234</v>
      </c>
      <c r="G26" s="127" t="s">
        <v>234</v>
      </c>
      <c r="H26" s="128" t="s">
        <v>215</v>
      </c>
      <c r="I26" s="128" t="s">
        <v>215</v>
      </c>
      <c r="J26" s="128" t="s">
        <v>215</v>
      </c>
      <c r="K26" s="128" t="s">
        <v>215</v>
      </c>
      <c r="L26" s="128" t="s">
        <v>215</v>
      </c>
      <c r="M26" s="128" t="s">
        <v>215</v>
      </c>
      <c r="N26" s="128" t="s">
        <v>215</v>
      </c>
      <c r="O26" s="128" t="s">
        <v>215</v>
      </c>
      <c r="P26" s="128" t="s">
        <v>215</v>
      </c>
      <c r="Q26" s="128" t="s">
        <v>215</v>
      </c>
      <c r="R26" s="128" t="s">
        <v>215</v>
      </c>
      <c r="S26" s="129" t="s">
        <v>215</v>
      </c>
      <c r="T26" s="130" t="s">
        <v>215</v>
      </c>
      <c r="U26" s="131" t="s">
        <v>215</v>
      </c>
      <c r="V26" s="131" t="s">
        <v>215</v>
      </c>
      <c r="W26" s="131" t="s">
        <v>215</v>
      </c>
      <c r="X26" s="131" t="s">
        <v>215</v>
      </c>
      <c r="Y26" s="131" t="s">
        <v>215</v>
      </c>
      <c r="Z26" s="129" t="s">
        <v>215</v>
      </c>
      <c r="AA26" s="130" t="s">
        <v>215</v>
      </c>
      <c r="AB26" s="131" t="s">
        <v>215</v>
      </c>
      <c r="AC26" s="131" t="s">
        <v>215</v>
      </c>
      <c r="AD26" s="131" t="s">
        <v>215</v>
      </c>
      <c r="AE26" s="131" t="s">
        <v>215</v>
      </c>
      <c r="AF26" s="131" t="s">
        <v>215</v>
      </c>
      <c r="AG26" s="129" t="s">
        <v>215</v>
      </c>
      <c r="AH26" s="131">
        <v>0</v>
      </c>
      <c r="AI26" s="131" t="s">
        <v>215</v>
      </c>
      <c r="AJ26" s="129" t="s">
        <v>215</v>
      </c>
      <c r="AK26" s="130" t="s">
        <v>215</v>
      </c>
      <c r="AL26" s="130" t="s">
        <v>215</v>
      </c>
      <c r="AM26" s="129" t="s">
        <v>215</v>
      </c>
      <c r="AN26" s="129" t="s">
        <v>215</v>
      </c>
      <c r="AO26" s="129" t="s">
        <v>215</v>
      </c>
      <c r="AP26" s="130" t="s">
        <v>215</v>
      </c>
    </row>
    <row r="27" spans="1:42" ht="15" thickBot="1" x14ac:dyDescent="0.35">
      <c r="A27" s="126" t="s">
        <v>234</v>
      </c>
      <c r="B27" s="127" t="s">
        <v>234</v>
      </c>
      <c r="C27" s="127" t="s">
        <v>234</v>
      </c>
      <c r="D27" s="127" t="s">
        <v>234</v>
      </c>
      <c r="E27" s="127" t="s">
        <v>234</v>
      </c>
      <c r="F27" s="127" t="s">
        <v>234</v>
      </c>
      <c r="G27" s="127" t="s">
        <v>234</v>
      </c>
      <c r="H27" s="128" t="s">
        <v>215</v>
      </c>
      <c r="I27" s="128" t="s">
        <v>215</v>
      </c>
      <c r="J27" s="128" t="s">
        <v>215</v>
      </c>
      <c r="K27" s="128" t="s">
        <v>215</v>
      </c>
      <c r="L27" s="128" t="s">
        <v>215</v>
      </c>
      <c r="M27" s="128" t="s">
        <v>215</v>
      </c>
      <c r="N27" s="128" t="s">
        <v>215</v>
      </c>
      <c r="O27" s="128" t="s">
        <v>215</v>
      </c>
      <c r="P27" s="128" t="s">
        <v>215</v>
      </c>
      <c r="Q27" s="128" t="s">
        <v>215</v>
      </c>
      <c r="R27" s="128" t="s">
        <v>215</v>
      </c>
      <c r="S27" s="129" t="s">
        <v>215</v>
      </c>
      <c r="T27" s="130" t="s">
        <v>215</v>
      </c>
      <c r="U27" s="131" t="s">
        <v>215</v>
      </c>
      <c r="V27" s="131" t="s">
        <v>215</v>
      </c>
      <c r="W27" s="131" t="s">
        <v>215</v>
      </c>
      <c r="X27" s="131" t="s">
        <v>215</v>
      </c>
      <c r="Y27" s="131" t="s">
        <v>215</v>
      </c>
      <c r="Z27" s="129" t="s">
        <v>215</v>
      </c>
      <c r="AA27" s="130" t="s">
        <v>215</v>
      </c>
      <c r="AB27" s="131" t="s">
        <v>215</v>
      </c>
      <c r="AC27" s="131" t="s">
        <v>215</v>
      </c>
      <c r="AD27" s="131" t="s">
        <v>215</v>
      </c>
      <c r="AE27" s="131" t="s">
        <v>215</v>
      </c>
      <c r="AF27" s="131" t="s">
        <v>215</v>
      </c>
      <c r="AG27" s="129" t="s">
        <v>215</v>
      </c>
      <c r="AH27" s="131">
        <v>0</v>
      </c>
      <c r="AI27" s="131" t="s">
        <v>215</v>
      </c>
      <c r="AJ27" s="129" t="s">
        <v>215</v>
      </c>
      <c r="AK27" s="130" t="s">
        <v>215</v>
      </c>
      <c r="AL27" s="130" t="s">
        <v>215</v>
      </c>
      <c r="AM27" s="129" t="s">
        <v>215</v>
      </c>
      <c r="AN27" s="129" t="s">
        <v>215</v>
      </c>
      <c r="AO27" s="129" t="s">
        <v>215</v>
      </c>
      <c r="AP27" s="130" t="s">
        <v>215</v>
      </c>
    </row>
    <row r="28" spans="1:42" ht="15" thickBot="1" x14ac:dyDescent="0.35">
      <c r="A28" s="126" t="s">
        <v>234</v>
      </c>
      <c r="B28" s="127" t="s">
        <v>234</v>
      </c>
      <c r="C28" s="127" t="s">
        <v>234</v>
      </c>
      <c r="D28" s="127" t="s">
        <v>234</v>
      </c>
      <c r="E28" s="127" t="s">
        <v>234</v>
      </c>
      <c r="F28" s="127" t="s">
        <v>234</v>
      </c>
      <c r="G28" s="127" t="s">
        <v>234</v>
      </c>
      <c r="H28" s="128" t="s">
        <v>215</v>
      </c>
      <c r="I28" s="128" t="s">
        <v>215</v>
      </c>
      <c r="J28" s="128" t="s">
        <v>215</v>
      </c>
      <c r="K28" s="128" t="s">
        <v>215</v>
      </c>
      <c r="L28" s="128" t="s">
        <v>215</v>
      </c>
      <c r="M28" s="128" t="s">
        <v>215</v>
      </c>
      <c r="N28" s="128" t="s">
        <v>215</v>
      </c>
      <c r="O28" s="128" t="s">
        <v>215</v>
      </c>
      <c r="P28" s="128" t="s">
        <v>215</v>
      </c>
      <c r="Q28" s="128" t="s">
        <v>215</v>
      </c>
      <c r="R28" s="128" t="s">
        <v>215</v>
      </c>
      <c r="S28" s="129" t="s">
        <v>215</v>
      </c>
      <c r="T28" s="130" t="s">
        <v>215</v>
      </c>
      <c r="U28" s="131" t="s">
        <v>215</v>
      </c>
      <c r="V28" s="131" t="s">
        <v>215</v>
      </c>
      <c r="W28" s="131" t="s">
        <v>215</v>
      </c>
      <c r="X28" s="131" t="s">
        <v>215</v>
      </c>
      <c r="Y28" s="131" t="s">
        <v>215</v>
      </c>
      <c r="Z28" s="129" t="s">
        <v>215</v>
      </c>
      <c r="AA28" s="130" t="s">
        <v>215</v>
      </c>
      <c r="AB28" s="131" t="s">
        <v>215</v>
      </c>
      <c r="AC28" s="131" t="s">
        <v>215</v>
      </c>
      <c r="AD28" s="131" t="s">
        <v>215</v>
      </c>
      <c r="AE28" s="131" t="s">
        <v>215</v>
      </c>
      <c r="AF28" s="131" t="s">
        <v>215</v>
      </c>
      <c r="AG28" s="129" t="s">
        <v>215</v>
      </c>
      <c r="AH28" s="131">
        <v>0</v>
      </c>
      <c r="AI28" s="131" t="s">
        <v>215</v>
      </c>
      <c r="AJ28" s="129" t="s">
        <v>215</v>
      </c>
      <c r="AK28" s="130" t="s">
        <v>215</v>
      </c>
      <c r="AL28" s="130" t="s">
        <v>215</v>
      </c>
      <c r="AM28" s="129" t="s">
        <v>215</v>
      </c>
      <c r="AN28" s="129" t="s">
        <v>215</v>
      </c>
      <c r="AO28" s="129" t="s">
        <v>215</v>
      </c>
      <c r="AP28" s="130" t="s">
        <v>215</v>
      </c>
    </row>
    <row r="29" spans="1:42" s="221" customFormat="1" x14ac:dyDescent="0.3">
      <c r="A29" s="220" t="s">
        <v>215</v>
      </c>
      <c r="B29" s="220" t="s">
        <v>215</v>
      </c>
      <c r="C29" s="220" t="s">
        <v>215</v>
      </c>
      <c r="D29" s="220" t="s">
        <v>215</v>
      </c>
      <c r="E29" s="220" t="s">
        <v>215</v>
      </c>
      <c r="F29" s="220" t="s">
        <v>215</v>
      </c>
      <c r="G29" s="220" t="s">
        <v>215</v>
      </c>
      <c r="H29" s="220" t="s">
        <v>215</v>
      </c>
      <c r="I29" s="220" t="s">
        <v>215</v>
      </c>
      <c r="J29" s="220" t="s">
        <v>215</v>
      </c>
      <c r="K29" s="220" t="s">
        <v>215</v>
      </c>
      <c r="L29" s="220" t="s">
        <v>215</v>
      </c>
      <c r="M29" s="220" t="s">
        <v>215</v>
      </c>
      <c r="N29" s="220" t="s">
        <v>215</v>
      </c>
      <c r="O29" s="220" t="s">
        <v>215</v>
      </c>
      <c r="P29" s="220" t="s">
        <v>215</v>
      </c>
      <c r="Q29" s="220" t="s">
        <v>215</v>
      </c>
      <c r="R29" s="220" t="s">
        <v>215</v>
      </c>
      <c r="S29" s="220" t="s">
        <v>215</v>
      </c>
      <c r="T29" s="220" t="s">
        <v>215</v>
      </c>
      <c r="U29" s="220" t="s">
        <v>215</v>
      </c>
      <c r="V29" s="220" t="s">
        <v>215</v>
      </c>
      <c r="W29" s="220" t="s">
        <v>215</v>
      </c>
      <c r="X29" s="220" t="s">
        <v>215</v>
      </c>
      <c r="Y29" s="220" t="s">
        <v>215</v>
      </c>
      <c r="Z29" s="220" t="s">
        <v>215</v>
      </c>
      <c r="AA29" s="220" t="s">
        <v>215</v>
      </c>
      <c r="AB29" s="220" t="s">
        <v>215</v>
      </c>
      <c r="AC29" s="220" t="s">
        <v>215</v>
      </c>
      <c r="AD29" s="220" t="s">
        <v>215</v>
      </c>
      <c r="AE29" s="220" t="s">
        <v>215</v>
      </c>
      <c r="AF29" s="220" t="s">
        <v>215</v>
      </c>
      <c r="AG29" s="220" t="s">
        <v>215</v>
      </c>
      <c r="AH29" s="220" t="s">
        <v>215</v>
      </c>
      <c r="AI29" s="220" t="s">
        <v>215</v>
      </c>
      <c r="AJ29" s="220" t="s">
        <v>215</v>
      </c>
      <c r="AK29" s="220" t="s">
        <v>215</v>
      </c>
      <c r="AL29" s="220" t="s">
        <v>215</v>
      </c>
      <c r="AM29" s="220" t="s">
        <v>215</v>
      </c>
      <c r="AN29" s="220" t="s">
        <v>215</v>
      </c>
      <c r="AO29" s="220" t="s">
        <v>215</v>
      </c>
      <c r="AP29" s="220" t="s">
        <v>215</v>
      </c>
    </row>
    <row r="30" spans="1:42" s="221" customFormat="1" x14ac:dyDescent="0.3">
      <c r="A30" s="220" t="s">
        <v>215</v>
      </c>
      <c r="B30" s="220" t="s">
        <v>215</v>
      </c>
      <c r="C30" s="220" t="s">
        <v>215</v>
      </c>
      <c r="D30" s="220" t="s">
        <v>215</v>
      </c>
      <c r="E30" s="220" t="s">
        <v>215</v>
      </c>
      <c r="F30" s="220" t="s">
        <v>215</v>
      </c>
      <c r="G30" s="220" t="s">
        <v>215</v>
      </c>
      <c r="H30" s="220" t="s">
        <v>215</v>
      </c>
      <c r="I30" s="220" t="s">
        <v>215</v>
      </c>
      <c r="J30" s="220" t="s">
        <v>215</v>
      </c>
      <c r="K30" s="220" t="s">
        <v>215</v>
      </c>
      <c r="L30" s="220" t="s">
        <v>215</v>
      </c>
      <c r="M30" s="220" t="s">
        <v>215</v>
      </c>
      <c r="N30" s="220" t="s">
        <v>215</v>
      </c>
      <c r="O30" s="220" t="s">
        <v>215</v>
      </c>
      <c r="P30" s="220" t="s">
        <v>215</v>
      </c>
      <c r="Q30" s="220" t="s">
        <v>215</v>
      </c>
      <c r="R30" s="220" t="s">
        <v>215</v>
      </c>
      <c r="S30" s="220" t="s">
        <v>215</v>
      </c>
      <c r="T30" s="220" t="s">
        <v>215</v>
      </c>
      <c r="U30" s="220" t="s">
        <v>215</v>
      </c>
      <c r="V30" s="220" t="s">
        <v>215</v>
      </c>
      <c r="W30" s="220" t="s">
        <v>215</v>
      </c>
      <c r="X30" s="220" t="s">
        <v>215</v>
      </c>
      <c r="Y30" s="220" t="s">
        <v>215</v>
      </c>
      <c r="Z30" s="220" t="s">
        <v>215</v>
      </c>
      <c r="AA30" s="220" t="s">
        <v>215</v>
      </c>
      <c r="AB30" s="220" t="s">
        <v>215</v>
      </c>
      <c r="AC30" s="220" t="s">
        <v>215</v>
      </c>
      <c r="AD30" s="220" t="s">
        <v>215</v>
      </c>
      <c r="AE30" s="220" t="s">
        <v>215</v>
      </c>
      <c r="AF30" s="220" t="s">
        <v>215</v>
      </c>
      <c r="AG30" s="220" t="s">
        <v>215</v>
      </c>
      <c r="AH30" s="220" t="s">
        <v>215</v>
      </c>
      <c r="AI30" s="220" t="s">
        <v>215</v>
      </c>
      <c r="AJ30" s="220" t="s">
        <v>215</v>
      </c>
      <c r="AK30" s="220" t="s">
        <v>215</v>
      </c>
      <c r="AL30" s="220" t="s">
        <v>215</v>
      </c>
      <c r="AM30" s="220" t="s">
        <v>215</v>
      </c>
      <c r="AN30" s="220" t="s">
        <v>215</v>
      </c>
      <c r="AO30" s="220" t="s">
        <v>215</v>
      </c>
      <c r="AP30" s="220" t="s">
        <v>215</v>
      </c>
    </row>
    <row r="31" spans="1:42" s="227" customFormat="1" ht="14.4" customHeight="1" x14ac:dyDescent="0.25"/>
    <row r="32" spans="1:42" s="221" customFormat="1" x14ac:dyDescent="0.3">
      <c r="A32" s="226" t="s">
        <v>215</v>
      </c>
      <c r="B32" s="220" t="s">
        <v>215</v>
      </c>
      <c r="C32" s="220" t="s">
        <v>215</v>
      </c>
      <c r="D32" s="220" t="s">
        <v>215</v>
      </c>
      <c r="E32" s="220" t="s">
        <v>215</v>
      </c>
      <c r="F32" s="220" t="s">
        <v>215</v>
      </c>
      <c r="G32" s="220" t="s">
        <v>215</v>
      </c>
      <c r="H32" s="220" t="s">
        <v>215</v>
      </c>
      <c r="I32" s="220" t="s">
        <v>215</v>
      </c>
      <c r="J32" s="220" t="s">
        <v>215</v>
      </c>
      <c r="K32" s="220" t="s">
        <v>215</v>
      </c>
      <c r="L32" s="220" t="s">
        <v>215</v>
      </c>
      <c r="M32" s="220" t="s">
        <v>215</v>
      </c>
      <c r="N32" s="220" t="s">
        <v>215</v>
      </c>
      <c r="O32" s="220" t="s">
        <v>215</v>
      </c>
      <c r="P32" s="220" t="s">
        <v>215</v>
      </c>
      <c r="Q32" s="220" t="s">
        <v>215</v>
      </c>
      <c r="R32" s="220" t="s">
        <v>215</v>
      </c>
      <c r="S32" s="220" t="s">
        <v>215</v>
      </c>
      <c r="T32" s="220" t="s">
        <v>215</v>
      </c>
      <c r="U32" s="220" t="s">
        <v>215</v>
      </c>
      <c r="V32" s="220" t="s">
        <v>215</v>
      </c>
      <c r="W32" s="220" t="s">
        <v>215</v>
      </c>
      <c r="X32" s="220" t="s">
        <v>215</v>
      </c>
      <c r="Y32" s="220" t="s">
        <v>215</v>
      </c>
      <c r="Z32" s="220" t="s">
        <v>215</v>
      </c>
      <c r="AA32" s="220" t="s">
        <v>215</v>
      </c>
      <c r="AB32" s="220" t="s">
        <v>215</v>
      </c>
      <c r="AC32" s="220" t="s">
        <v>215</v>
      </c>
      <c r="AD32" s="220" t="s">
        <v>215</v>
      </c>
      <c r="AE32" s="220" t="s">
        <v>215</v>
      </c>
      <c r="AF32" s="220" t="s">
        <v>215</v>
      </c>
      <c r="AG32" s="220" t="s">
        <v>215</v>
      </c>
      <c r="AH32" s="220" t="s">
        <v>215</v>
      </c>
      <c r="AI32" s="220" t="s">
        <v>215</v>
      </c>
      <c r="AJ32" s="220" t="s">
        <v>215</v>
      </c>
      <c r="AK32" s="220" t="s">
        <v>215</v>
      </c>
      <c r="AL32" s="220" t="s">
        <v>215</v>
      </c>
      <c r="AM32" s="220" t="s">
        <v>215</v>
      </c>
      <c r="AN32" s="220" t="s">
        <v>215</v>
      </c>
      <c r="AO32" s="220" t="s">
        <v>215</v>
      </c>
      <c r="AP32" s="220" t="s">
        <v>215</v>
      </c>
    </row>
    <row r="33" spans="1:42" s="221" customFormat="1" x14ac:dyDescent="0.3">
      <c r="A33" s="220" t="s">
        <v>215</v>
      </c>
      <c r="B33" s="220" t="s">
        <v>215</v>
      </c>
      <c r="C33" s="220" t="s">
        <v>215</v>
      </c>
      <c r="D33" s="220" t="s">
        <v>215</v>
      </c>
      <c r="E33" s="220" t="s">
        <v>215</v>
      </c>
      <c r="F33" s="220" t="s">
        <v>215</v>
      </c>
      <c r="G33" s="220" t="s">
        <v>215</v>
      </c>
      <c r="H33" s="220" t="s">
        <v>215</v>
      </c>
      <c r="I33" s="220" t="s">
        <v>215</v>
      </c>
      <c r="J33" s="220" t="s">
        <v>215</v>
      </c>
      <c r="K33" s="220" t="s">
        <v>215</v>
      </c>
      <c r="L33" s="220" t="s">
        <v>215</v>
      </c>
      <c r="M33" s="220" t="s">
        <v>215</v>
      </c>
      <c r="N33" s="220" t="s">
        <v>215</v>
      </c>
      <c r="O33" s="220" t="s">
        <v>215</v>
      </c>
      <c r="P33" s="220" t="s">
        <v>215</v>
      </c>
      <c r="Q33" s="220" t="s">
        <v>215</v>
      </c>
      <c r="R33" s="220" t="s">
        <v>215</v>
      </c>
      <c r="S33" s="220" t="s">
        <v>215</v>
      </c>
      <c r="T33" s="220" t="s">
        <v>215</v>
      </c>
      <c r="U33" s="220" t="s">
        <v>215</v>
      </c>
      <c r="V33" s="220" t="s">
        <v>215</v>
      </c>
      <c r="W33" s="220" t="s">
        <v>215</v>
      </c>
      <c r="X33" s="220" t="s">
        <v>215</v>
      </c>
      <c r="Y33" s="220" t="s">
        <v>215</v>
      </c>
      <c r="Z33" s="220" t="s">
        <v>215</v>
      </c>
      <c r="AA33" s="220" t="s">
        <v>215</v>
      </c>
      <c r="AB33" s="220" t="s">
        <v>215</v>
      </c>
      <c r="AC33" s="220" t="s">
        <v>215</v>
      </c>
      <c r="AD33" s="220" t="s">
        <v>215</v>
      </c>
      <c r="AE33" s="220" t="s">
        <v>215</v>
      </c>
      <c r="AF33" s="220" t="s">
        <v>215</v>
      </c>
      <c r="AG33" s="220" t="s">
        <v>215</v>
      </c>
      <c r="AH33" s="220" t="s">
        <v>215</v>
      </c>
      <c r="AI33" s="220" t="s">
        <v>215</v>
      </c>
      <c r="AJ33" s="220" t="s">
        <v>215</v>
      </c>
      <c r="AK33" s="220" t="s">
        <v>215</v>
      </c>
      <c r="AL33" s="220" t="s">
        <v>215</v>
      </c>
      <c r="AM33" s="220" t="s">
        <v>215</v>
      </c>
      <c r="AN33" s="220" t="s">
        <v>215</v>
      </c>
      <c r="AO33" s="220" t="s">
        <v>215</v>
      </c>
      <c r="AP33" s="220" t="s">
        <v>215</v>
      </c>
    </row>
    <row r="34" spans="1:42" s="221" customFormat="1" x14ac:dyDescent="0.3">
      <c r="A34" s="220" t="s">
        <v>215</v>
      </c>
      <c r="B34" s="220" t="s">
        <v>215</v>
      </c>
      <c r="C34" s="220" t="s">
        <v>215</v>
      </c>
      <c r="D34" s="220" t="s">
        <v>215</v>
      </c>
      <c r="E34" s="220" t="s">
        <v>215</v>
      </c>
      <c r="F34" s="220" t="s">
        <v>215</v>
      </c>
      <c r="G34" s="220" t="s">
        <v>215</v>
      </c>
      <c r="H34" s="220" t="s">
        <v>215</v>
      </c>
      <c r="I34" s="220" t="s">
        <v>215</v>
      </c>
      <c r="J34" s="220" t="s">
        <v>215</v>
      </c>
      <c r="K34" s="220" t="s">
        <v>215</v>
      </c>
      <c r="L34" s="220" t="s">
        <v>215</v>
      </c>
      <c r="M34" s="220" t="s">
        <v>215</v>
      </c>
      <c r="N34" s="220" t="s">
        <v>215</v>
      </c>
      <c r="O34" s="220" t="s">
        <v>215</v>
      </c>
      <c r="P34" s="220" t="s">
        <v>215</v>
      </c>
      <c r="Q34" s="220" t="s">
        <v>215</v>
      </c>
      <c r="R34" s="220" t="s">
        <v>215</v>
      </c>
      <c r="S34" s="220" t="s">
        <v>215</v>
      </c>
      <c r="T34" s="220" t="s">
        <v>215</v>
      </c>
      <c r="U34" s="220" t="s">
        <v>215</v>
      </c>
      <c r="V34" s="220" t="s">
        <v>215</v>
      </c>
      <c r="W34" s="220" t="s">
        <v>215</v>
      </c>
      <c r="X34" s="220" t="s">
        <v>215</v>
      </c>
      <c r="Y34" s="220" t="s">
        <v>215</v>
      </c>
      <c r="Z34" s="220" t="s">
        <v>215</v>
      </c>
      <c r="AA34" s="220" t="s">
        <v>215</v>
      </c>
      <c r="AB34" s="220" t="s">
        <v>215</v>
      </c>
      <c r="AC34" s="220" t="s">
        <v>215</v>
      </c>
      <c r="AD34" s="220" t="s">
        <v>215</v>
      </c>
      <c r="AE34" s="220" t="s">
        <v>215</v>
      </c>
      <c r="AF34" s="220" t="s">
        <v>215</v>
      </c>
      <c r="AG34" s="220" t="s">
        <v>215</v>
      </c>
      <c r="AH34" s="220" t="s">
        <v>215</v>
      </c>
      <c r="AI34" s="220" t="s">
        <v>215</v>
      </c>
      <c r="AJ34" s="220" t="s">
        <v>215</v>
      </c>
      <c r="AK34" s="220" t="s">
        <v>215</v>
      </c>
      <c r="AL34" s="220" t="s">
        <v>215</v>
      </c>
      <c r="AM34" s="220" t="s">
        <v>215</v>
      </c>
      <c r="AN34" s="220" t="s">
        <v>215</v>
      </c>
      <c r="AO34" s="220" t="s">
        <v>215</v>
      </c>
      <c r="AP34" s="220" t="s">
        <v>215</v>
      </c>
    </row>
    <row r="35" spans="1:42" s="221" customFormat="1" x14ac:dyDescent="0.3">
      <c r="A35" s="220" t="s">
        <v>215</v>
      </c>
      <c r="B35" s="220" t="s">
        <v>215</v>
      </c>
      <c r="C35" s="220" t="s">
        <v>215</v>
      </c>
      <c r="D35" s="220" t="s">
        <v>215</v>
      </c>
      <c r="E35" s="220" t="s">
        <v>215</v>
      </c>
      <c r="F35" s="220" t="s">
        <v>215</v>
      </c>
      <c r="G35" s="220" t="s">
        <v>215</v>
      </c>
      <c r="H35" s="220" t="s">
        <v>215</v>
      </c>
      <c r="I35" s="220" t="s">
        <v>215</v>
      </c>
      <c r="J35" s="220" t="s">
        <v>215</v>
      </c>
      <c r="K35" s="220" t="s">
        <v>215</v>
      </c>
      <c r="L35" s="220" t="s">
        <v>215</v>
      </c>
      <c r="M35" s="220" t="s">
        <v>215</v>
      </c>
      <c r="N35" s="220" t="s">
        <v>215</v>
      </c>
      <c r="O35" s="220" t="s">
        <v>215</v>
      </c>
      <c r="P35" s="220" t="s">
        <v>215</v>
      </c>
      <c r="Q35" s="220" t="s">
        <v>215</v>
      </c>
      <c r="R35" s="220" t="s">
        <v>215</v>
      </c>
      <c r="S35" s="220" t="s">
        <v>215</v>
      </c>
      <c r="T35" s="220" t="s">
        <v>215</v>
      </c>
      <c r="U35" s="220" t="s">
        <v>215</v>
      </c>
      <c r="V35" s="220" t="s">
        <v>215</v>
      </c>
      <c r="W35" s="220" t="s">
        <v>215</v>
      </c>
      <c r="X35" s="220" t="s">
        <v>215</v>
      </c>
      <c r="Y35" s="220" t="s">
        <v>215</v>
      </c>
      <c r="Z35" s="220" t="s">
        <v>215</v>
      </c>
      <c r="AA35" s="220" t="s">
        <v>215</v>
      </c>
      <c r="AB35" s="220" t="s">
        <v>215</v>
      </c>
      <c r="AC35" s="220" t="s">
        <v>215</v>
      </c>
      <c r="AD35" s="220" t="s">
        <v>215</v>
      </c>
      <c r="AE35" s="220" t="s">
        <v>215</v>
      </c>
      <c r="AF35" s="220" t="s">
        <v>215</v>
      </c>
      <c r="AG35" s="220" t="s">
        <v>215</v>
      </c>
      <c r="AH35" s="220" t="s">
        <v>215</v>
      </c>
      <c r="AI35" s="220" t="s">
        <v>215</v>
      </c>
      <c r="AJ35" s="220" t="s">
        <v>215</v>
      </c>
      <c r="AK35" s="220" t="s">
        <v>215</v>
      </c>
      <c r="AL35" s="220" t="s">
        <v>215</v>
      </c>
      <c r="AM35" s="220" t="s">
        <v>215</v>
      </c>
      <c r="AN35" s="220" t="s">
        <v>215</v>
      </c>
      <c r="AO35" s="220" t="s">
        <v>215</v>
      </c>
      <c r="AP35" s="220" t="s">
        <v>215</v>
      </c>
    </row>
    <row r="36" spans="1:42" s="221" customFormat="1" x14ac:dyDescent="0.3">
      <c r="A36" s="220" t="s">
        <v>215</v>
      </c>
      <c r="B36" s="220" t="s">
        <v>215</v>
      </c>
      <c r="C36" s="220" t="s">
        <v>215</v>
      </c>
      <c r="D36" s="220" t="s">
        <v>215</v>
      </c>
      <c r="E36" s="220" t="s">
        <v>215</v>
      </c>
      <c r="F36" s="220" t="s">
        <v>215</v>
      </c>
      <c r="G36" s="220" t="s">
        <v>215</v>
      </c>
      <c r="H36" s="220" t="s">
        <v>215</v>
      </c>
      <c r="I36" s="220" t="s">
        <v>215</v>
      </c>
      <c r="J36" s="220" t="s">
        <v>215</v>
      </c>
      <c r="K36" s="220" t="s">
        <v>215</v>
      </c>
      <c r="L36" s="220" t="s">
        <v>215</v>
      </c>
      <c r="M36" s="220" t="s">
        <v>215</v>
      </c>
      <c r="N36" s="220" t="s">
        <v>215</v>
      </c>
      <c r="O36" s="220" t="s">
        <v>215</v>
      </c>
      <c r="P36" s="220" t="s">
        <v>215</v>
      </c>
      <c r="Q36" s="220" t="s">
        <v>215</v>
      </c>
      <c r="R36" s="220" t="s">
        <v>215</v>
      </c>
      <c r="S36" s="220" t="s">
        <v>215</v>
      </c>
      <c r="T36" s="220" t="s">
        <v>215</v>
      </c>
      <c r="U36" s="220" t="s">
        <v>215</v>
      </c>
      <c r="V36" s="220" t="s">
        <v>215</v>
      </c>
      <c r="W36" s="220" t="s">
        <v>215</v>
      </c>
      <c r="X36" s="220" t="s">
        <v>215</v>
      </c>
      <c r="Y36" s="220" t="s">
        <v>215</v>
      </c>
      <c r="Z36" s="220" t="s">
        <v>215</v>
      </c>
      <c r="AA36" s="220" t="s">
        <v>215</v>
      </c>
      <c r="AB36" s="220" t="s">
        <v>215</v>
      </c>
      <c r="AC36" s="220" t="s">
        <v>215</v>
      </c>
      <c r="AD36" s="220" t="s">
        <v>215</v>
      </c>
      <c r="AE36" s="220" t="s">
        <v>215</v>
      </c>
      <c r="AF36" s="220" t="s">
        <v>215</v>
      </c>
      <c r="AG36" s="220" t="s">
        <v>215</v>
      </c>
      <c r="AH36" s="220" t="s">
        <v>215</v>
      </c>
      <c r="AI36" s="220" t="s">
        <v>215</v>
      </c>
      <c r="AJ36" s="220" t="s">
        <v>215</v>
      </c>
      <c r="AK36" s="220" t="s">
        <v>215</v>
      </c>
      <c r="AL36" s="220" t="s">
        <v>215</v>
      </c>
      <c r="AM36" s="220" t="s">
        <v>215</v>
      </c>
      <c r="AN36" s="220" t="s">
        <v>215</v>
      </c>
      <c r="AO36" s="220" t="s">
        <v>215</v>
      </c>
      <c r="AP36" s="220" t="s">
        <v>215</v>
      </c>
    </row>
    <row r="37" spans="1:42" s="221" customFormat="1" x14ac:dyDescent="0.3">
      <c r="A37" s="220" t="s">
        <v>215</v>
      </c>
      <c r="B37" s="220" t="s">
        <v>215</v>
      </c>
      <c r="C37" s="220" t="s">
        <v>215</v>
      </c>
      <c r="D37" s="220" t="s">
        <v>215</v>
      </c>
      <c r="E37" s="220" t="s">
        <v>215</v>
      </c>
      <c r="F37" s="220" t="s">
        <v>215</v>
      </c>
      <c r="G37" s="220" t="s">
        <v>215</v>
      </c>
      <c r="H37" s="220" t="s">
        <v>215</v>
      </c>
      <c r="I37" s="220" t="s">
        <v>215</v>
      </c>
      <c r="J37" s="220" t="s">
        <v>215</v>
      </c>
      <c r="K37" s="220" t="s">
        <v>215</v>
      </c>
      <c r="L37" s="220" t="s">
        <v>215</v>
      </c>
      <c r="M37" s="220" t="s">
        <v>215</v>
      </c>
      <c r="N37" s="220" t="s">
        <v>215</v>
      </c>
      <c r="O37" s="220" t="s">
        <v>215</v>
      </c>
      <c r="P37" s="220" t="s">
        <v>215</v>
      </c>
      <c r="Q37" s="220" t="s">
        <v>215</v>
      </c>
      <c r="R37" s="220" t="s">
        <v>215</v>
      </c>
      <c r="S37" s="220" t="s">
        <v>215</v>
      </c>
      <c r="T37" s="220" t="s">
        <v>215</v>
      </c>
      <c r="U37" s="220" t="s">
        <v>215</v>
      </c>
      <c r="V37" s="220" t="s">
        <v>215</v>
      </c>
      <c r="W37" s="220" t="s">
        <v>215</v>
      </c>
      <c r="X37" s="220" t="s">
        <v>215</v>
      </c>
      <c r="Y37" s="220" t="s">
        <v>215</v>
      </c>
      <c r="Z37" s="220" t="s">
        <v>215</v>
      </c>
      <c r="AA37" s="220" t="s">
        <v>215</v>
      </c>
      <c r="AB37" s="220" t="s">
        <v>215</v>
      </c>
      <c r="AC37" s="220" t="s">
        <v>215</v>
      </c>
      <c r="AD37" s="220" t="s">
        <v>215</v>
      </c>
      <c r="AE37" s="220" t="s">
        <v>215</v>
      </c>
      <c r="AF37" s="220" t="s">
        <v>215</v>
      </c>
      <c r="AG37" s="220" t="s">
        <v>215</v>
      </c>
      <c r="AH37" s="220" t="s">
        <v>215</v>
      </c>
      <c r="AI37" s="220" t="s">
        <v>215</v>
      </c>
      <c r="AJ37" s="220" t="s">
        <v>215</v>
      </c>
      <c r="AK37" s="220" t="s">
        <v>215</v>
      </c>
      <c r="AL37" s="220" t="s">
        <v>215</v>
      </c>
      <c r="AM37" s="220" t="s">
        <v>215</v>
      </c>
      <c r="AN37" s="220" t="s">
        <v>215</v>
      </c>
      <c r="AO37" s="220" t="s">
        <v>215</v>
      </c>
      <c r="AP37" s="220" t="s">
        <v>215</v>
      </c>
    </row>
    <row r="38" spans="1:42" s="221" customFormat="1" x14ac:dyDescent="0.3">
      <c r="A38" s="220" t="s">
        <v>215</v>
      </c>
      <c r="B38" s="220" t="s">
        <v>215</v>
      </c>
      <c r="C38" s="220" t="s">
        <v>215</v>
      </c>
      <c r="D38" s="220" t="s">
        <v>215</v>
      </c>
      <c r="E38" s="220" t="s">
        <v>215</v>
      </c>
      <c r="F38" s="220" t="s">
        <v>215</v>
      </c>
      <c r="G38" s="220" t="s">
        <v>215</v>
      </c>
      <c r="H38" s="220" t="s">
        <v>215</v>
      </c>
      <c r="I38" s="220" t="s">
        <v>215</v>
      </c>
      <c r="J38" s="220" t="s">
        <v>215</v>
      </c>
      <c r="K38" s="220" t="s">
        <v>215</v>
      </c>
      <c r="L38" s="220" t="s">
        <v>215</v>
      </c>
      <c r="M38" s="220" t="s">
        <v>215</v>
      </c>
      <c r="N38" s="220" t="s">
        <v>215</v>
      </c>
      <c r="O38" s="220" t="s">
        <v>215</v>
      </c>
      <c r="P38" s="220" t="s">
        <v>215</v>
      </c>
      <c r="Q38" s="220" t="s">
        <v>215</v>
      </c>
      <c r="R38" s="220" t="s">
        <v>215</v>
      </c>
      <c r="S38" s="220" t="s">
        <v>215</v>
      </c>
      <c r="T38" s="220" t="s">
        <v>215</v>
      </c>
      <c r="U38" s="220" t="s">
        <v>215</v>
      </c>
      <c r="V38" s="220" t="s">
        <v>215</v>
      </c>
      <c r="W38" s="220" t="s">
        <v>215</v>
      </c>
      <c r="X38" s="220" t="s">
        <v>215</v>
      </c>
      <c r="Y38" s="220" t="s">
        <v>215</v>
      </c>
      <c r="Z38" s="220" t="s">
        <v>215</v>
      </c>
      <c r="AA38" s="220" t="s">
        <v>215</v>
      </c>
      <c r="AB38" s="220" t="s">
        <v>215</v>
      </c>
      <c r="AC38" s="220" t="s">
        <v>215</v>
      </c>
      <c r="AD38" s="220" t="s">
        <v>215</v>
      </c>
      <c r="AE38" s="220" t="s">
        <v>215</v>
      </c>
      <c r="AF38" s="220" t="s">
        <v>215</v>
      </c>
      <c r="AG38" s="220" t="s">
        <v>215</v>
      </c>
      <c r="AH38" s="220" t="s">
        <v>215</v>
      </c>
      <c r="AI38" s="220" t="s">
        <v>215</v>
      </c>
      <c r="AJ38" s="220" t="s">
        <v>215</v>
      </c>
      <c r="AK38" s="220" t="s">
        <v>215</v>
      </c>
      <c r="AL38" s="220" t="s">
        <v>215</v>
      </c>
      <c r="AM38" s="220" t="s">
        <v>215</v>
      </c>
      <c r="AN38" s="220" t="s">
        <v>215</v>
      </c>
      <c r="AO38" s="220" t="s">
        <v>215</v>
      </c>
      <c r="AP38" s="220" t="s">
        <v>215</v>
      </c>
    </row>
    <row r="39" spans="1:42" s="221" customFormat="1" x14ac:dyDescent="0.3">
      <c r="A39" s="220" t="s">
        <v>215</v>
      </c>
      <c r="B39" s="220" t="s">
        <v>215</v>
      </c>
      <c r="C39" s="220" t="s">
        <v>215</v>
      </c>
      <c r="D39" s="220" t="s">
        <v>215</v>
      </c>
      <c r="E39" s="220" t="s">
        <v>215</v>
      </c>
      <c r="F39" s="220" t="s">
        <v>215</v>
      </c>
      <c r="G39" s="220" t="s">
        <v>215</v>
      </c>
      <c r="H39" s="220" t="s">
        <v>215</v>
      </c>
      <c r="I39" s="220" t="s">
        <v>215</v>
      </c>
      <c r="J39" s="220" t="s">
        <v>215</v>
      </c>
      <c r="K39" s="220" t="s">
        <v>215</v>
      </c>
      <c r="L39" s="220" t="s">
        <v>215</v>
      </c>
      <c r="M39" s="220" t="s">
        <v>215</v>
      </c>
      <c r="N39" s="220" t="s">
        <v>215</v>
      </c>
      <c r="O39" s="220" t="s">
        <v>215</v>
      </c>
      <c r="P39" s="220" t="s">
        <v>215</v>
      </c>
      <c r="Q39" s="220" t="s">
        <v>215</v>
      </c>
      <c r="R39" s="220" t="s">
        <v>215</v>
      </c>
      <c r="S39" s="220" t="s">
        <v>215</v>
      </c>
      <c r="T39" s="220" t="s">
        <v>215</v>
      </c>
      <c r="U39" s="220" t="s">
        <v>215</v>
      </c>
      <c r="V39" s="220" t="s">
        <v>215</v>
      </c>
      <c r="W39" s="220" t="s">
        <v>215</v>
      </c>
      <c r="X39" s="220" t="s">
        <v>215</v>
      </c>
      <c r="Y39" s="220" t="s">
        <v>215</v>
      </c>
      <c r="Z39" s="220" t="s">
        <v>215</v>
      </c>
      <c r="AA39" s="220" t="s">
        <v>215</v>
      </c>
      <c r="AB39" s="220" t="s">
        <v>215</v>
      </c>
      <c r="AC39" s="220" t="s">
        <v>215</v>
      </c>
      <c r="AD39" s="220" t="s">
        <v>215</v>
      </c>
      <c r="AE39" s="220" t="s">
        <v>215</v>
      </c>
      <c r="AF39" s="220" t="s">
        <v>215</v>
      </c>
      <c r="AG39" s="220" t="s">
        <v>215</v>
      </c>
      <c r="AH39" s="220" t="s">
        <v>215</v>
      </c>
      <c r="AI39" s="220" t="s">
        <v>215</v>
      </c>
      <c r="AJ39" s="220" t="s">
        <v>215</v>
      </c>
      <c r="AK39" s="220" t="s">
        <v>215</v>
      </c>
      <c r="AL39" s="220" t="s">
        <v>215</v>
      </c>
      <c r="AM39" s="220" t="s">
        <v>215</v>
      </c>
      <c r="AN39" s="220" t="s">
        <v>215</v>
      </c>
      <c r="AO39" s="220" t="s">
        <v>215</v>
      </c>
      <c r="AP39" s="220" t="s">
        <v>215</v>
      </c>
    </row>
    <row r="40" spans="1:42" s="221" customFormat="1" x14ac:dyDescent="0.3">
      <c r="A40" s="220" t="s">
        <v>215</v>
      </c>
      <c r="B40" s="220" t="s">
        <v>215</v>
      </c>
      <c r="C40" s="220" t="s">
        <v>215</v>
      </c>
      <c r="D40" s="220" t="s">
        <v>215</v>
      </c>
      <c r="E40" s="220" t="s">
        <v>215</v>
      </c>
      <c r="F40" s="220" t="s">
        <v>215</v>
      </c>
      <c r="G40" s="220" t="s">
        <v>215</v>
      </c>
      <c r="H40" s="220" t="s">
        <v>215</v>
      </c>
      <c r="I40" s="220" t="s">
        <v>215</v>
      </c>
      <c r="J40" s="220" t="s">
        <v>215</v>
      </c>
      <c r="K40" s="220" t="s">
        <v>215</v>
      </c>
      <c r="L40" s="220" t="s">
        <v>215</v>
      </c>
      <c r="M40" s="220" t="s">
        <v>215</v>
      </c>
      <c r="N40" s="220" t="s">
        <v>215</v>
      </c>
      <c r="O40" s="220" t="s">
        <v>215</v>
      </c>
      <c r="P40" s="220" t="s">
        <v>215</v>
      </c>
      <c r="Q40" s="220" t="s">
        <v>215</v>
      </c>
      <c r="R40" s="220" t="s">
        <v>215</v>
      </c>
      <c r="S40" s="220" t="s">
        <v>215</v>
      </c>
      <c r="T40" s="220" t="s">
        <v>215</v>
      </c>
      <c r="U40" s="220" t="s">
        <v>215</v>
      </c>
      <c r="V40" s="220" t="s">
        <v>215</v>
      </c>
      <c r="W40" s="220" t="s">
        <v>215</v>
      </c>
      <c r="X40" s="220" t="s">
        <v>215</v>
      </c>
      <c r="Y40" s="220" t="s">
        <v>215</v>
      </c>
      <c r="Z40" s="220" t="s">
        <v>215</v>
      </c>
      <c r="AA40" s="220" t="s">
        <v>215</v>
      </c>
      <c r="AB40" s="220" t="s">
        <v>215</v>
      </c>
      <c r="AC40" s="220" t="s">
        <v>215</v>
      </c>
      <c r="AD40" s="220" t="s">
        <v>215</v>
      </c>
      <c r="AE40" s="220" t="s">
        <v>215</v>
      </c>
      <c r="AF40" s="220" t="s">
        <v>215</v>
      </c>
      <c r="AG40" s="220" t="s">
        <v>215</v>
      </c>
      <c r="AH40" s="220" t="s">
        <v>215</v>
      </c>
      <c r="AI40" s="220" t="s">
        <v>215</v>
      </c>
      <c r="AJ40" s="220" t="s">
        <v>215</v>
      </c>
      <c r="AK40" s="220" t="s">
        <v>215</v>
      </c>
      <c r="AL40" s="220" t="s">
        <v>215</v>
      </c>
      <c r="AM40" s="220" t="s">
        <v>215</v>
      </c>
      <c r="AN40" s="220" t="s">
        <v>215</v>
      </c>
      <c r="AO40" s="220" t="s">
        <v>215</v>
      </c>
      <c r="AP40" s="220" t="s">
        <v>215</v>
      </c>
    </row>
    <row r="41" spans="1:42" s="221" customFormat="1" x14ac:dyDescent="0.3">
      <c r="A41" s="220" t="s">
        <v>215</v>
      </c>
      <c r="B41" s="220" t="s">
        <v>215</v>
      </c>
      <c r="C41" s="220" t="s">
        <v>215</v>
      </c>
      <c r="D41" s="220" t="s">
        <v>215</v>
      </c>
      <c r="E41" s="220" t="s">
        <v>215</v>
      </c>
      <c r="F41" s="220" t="s">
        <v>215</v>
      </c>
      <c r="G41" s="220" t="s">
        <v>215</v>
      </c>
      <c r="H41" s="220" t="s">
        <v>215</v>
      </c>
      <c r="I41" s="220" t="s">
        <v>215</v>
      </c>
      <c r="J41" s="220" t="s">
        <v>215</v>
      </c>
      <c r="K41" s="220" t="s">
        <v>215</v>
      </c>
      <c r="L41" s="220" t="s">
        <v>215</v>
      </c>
      <c r="M41" s="220" t="s">
        <v>215</v>
      </c>
      <c r="N41" s="220" t="s">
        <v>215</v>
      </c>
      <c r="O41" s="220" t="s">
        <v>215</v>
      </c>
      <c r="P41" s="220" t="s">
        <v>215</v>
      </c>
      <c r="Q41" s="220" t="s">
        <v>215</v>
      </c>
      <c r="R41" s="220" t="s">
        <v>215</v>
      </c>
      <c r="S41" s="220" t="s">
        <v>215</v>
      </c>
      <c r="T41" s="220" t="s">
        <v>215</v>
      </c>
      <c r="U41" s="220" t="s">
        <v>215</v>
      </c>
      <c r="V41" s="220" t="s">
        <v>215</v>
      </c>
      <c r="W41" s="220" t="s">
        <v>215</v>
      </c>
      <c r="X41" s="220" t="s">
        <v>215</v>
      </c>
      <c r="Y41" s="220" t="s">
        <v>215</v>
      </c>
      <c r="Z41" s="220" t="s">
        <v>215</v>
      </c>
      <c r="AA41" s="220" t="s">
        <v>215</v>
      </c>
      <c r="AB41" s="220" t="s">
        <v>215</v>
      </c>
      <c r="AC41" s="220" t="s">
        <v>215</v>
      </c>
      <c r="AD41" s="220" t="s">
        <v>215</v>
      </c>
      <c r="AE41" s="220" t="s">
        <v>215</v>
      </c>
      <c r="AF41" s="220" t="s">
        <v>215</v>
      </c>
      <c r="AG41" s="220" t="s">
        <v>215</v>
      </c>
      <c r="AH41" s="220" t="s">
        <v>215</v>
      </c>
      <c r="AI41" s="220" t="s">
        <v>215</v>
      </c>
      <c r="AJ41" s="220" t="s">
        <v>215</v>
      </c>
      <c r="AK41" s="220" t="s">
        <v>215</v>
      </c>
      <c r="AL41" s="220" t="s">
        <v>215</v>
      </c>
      <c r="AM41" s="220" t="s">
        <v>215</v>
      </c>
      <c r="AN41" s="220" t="s">
        <v>215</v>
      </c>
      <c r="AO41" s="220" t="s">
        <v>215</v>
      </c>
      <c r="AP41" s="220" t="s">
        <v>215</v>
      </c>
    </row>
    <row r="42" spans="1:42" s="221" customFormat="1" x14ac:dyDescent="0.3">
      <c r="A42" s="220" t="s">
        <v>215</v>
      </c>
      <c r="B42" s="220" t="s">
        <v>215</v>
      </c>
      <c r="C42" s="220" t="s">
        <v>215</v>
      </c>
      <c r="D42" s="220" t="s">
        <v>215</v>
      </c>
      <c r="E42" s="220" t="s">
        <v>215</v>
      </c>
      <c r="F42" s="220" t="s">
        <v>215</v>
      </c>
      <c r="G42" s="220" t="s">
        <v>215</v>
      </c>
      <c r="H42" s="220" t="s">
        <v>215</v>
      </c>
      <c r="I42" s="220" t="s">
        <v>215</v>
      </c>
      <c r="J42" s="220" t="s">
        <v>215</v>
      </c>
      <c r="K42" s="220" t="s">
        <v>215</v>
      </c>
      <c r="L42" s="220" t="s">
        <v>215</v>
      </c>
      <c r="M42" s="220" t="s">
        <v>215</v>
      </c>
      <c r="N42" s="220" t="s">
        <v>215</v>
      </c>
      <c r="O42" s="220" t="s">
        <v>215</v>
      </c>
      <c r="P42" s="220" t="s">
        <v>215</v>
      </c>
      <c r="Q42" s="220" t="s">
        <v>215</v>
      </c>
      <c r="R42" s="220" t="s">
        <v>215</v>
      </c>
      <c r="S42" s="220" t="s">
        <v>215</v>
      </c>
      <c r="T42" s="220" t="s">
        <v>215</v>
      </c>
      <c r="U42" s="220" t="s">
        <v>215</v>
      </c>
      <c r="V42" s="220" t="s">
        <v>215</v>
      </c>
      <c r="W42" s="220" t="s">
        <v>215</v>
      </c>
      <c r="X42" s="220" t="s">
        <v>215</v>
      </c>
      <c r="Y42" s="220" t="s">
        <v>215</v>
      </c>
      <c r="Z42" s="220" t="s">
        <v>215</v>
      </c>
      <c r="AA42" s="220" t="s">
        <v>215</v>
      </c>
      <c r="AB42" s="220" t="s">
        <v>215</v>
      </c>
      <c r="AC42" s="220" t="s">
        <v>215</v>
      </c>
      <c r="AD42" s="220" t="s">
        <v>215</v>
      </c>
      <c r="AE42" s="220" t="s">
        <v>215</v>
      </c>
      <c r="AF42" s="220" t="s">
        <v>215</v>
      </c>
      <c r="AG42" s="220" t="s">
        <v>215</v>
      </c>
      <c r="AH42" s="220" t="s">
        <v>215</v>
      </c>
      <c r="AI42" s="220" t="s">
        <v>215</v>
      </c>
      <c r="AJ42" s="220" t="s">
        <v>215</v>
      </c>
      <c r="AK42" s="220" t="s">
        <v>215</v>
      </c>
      <c r="AL42" s="220" t="s">
        <v>215</v>
      </c>
      <c r="AM42" s="220" t="s">
        <v>215</v>
      </c>
      <c r="AN42" s="220" t="s">
        <v>215</v>
      </c>
      <c r="AO42" s="220" t="s">
        <v>215</v>
      </c>
      <c r="AP42" s="220" t="s">
        <v>215</v>
      </c>
    </row>
    <row r="43" spans="1:42" s="221" customFormat="1" x14ac:dyDescent="0.3">
      <c r="A43" s="222" t="s">
        <v>215</v>
      </c>
      <c r="B43" s="222" t="s">
        <v>215</v>
      </c>
      <c r="C43" s="222" t="s">
        <v>215</v>
      </c>
      <c r="D43" s="220" t="s">
        <v>215</v>
      </c>
      <c r="E43" s="220" t="s">
        <v>215</v>
      </c>
      <c r="F43" s="220" t="s">
        <v>215</v>
      </c>
      <c r="G43" s="220" t="s">
        <v>215</v>
      </c>
      <c r="H43" s="220" t="s">
        <v>215</v>
      </c>
      <c r="I43" s="220" t="s">
        <v>215</v>
      </c>
      <c r="J43" s="220" t="s">
        <v>215</v>
      </c>
      <c r="K43" s="220" t="s">
        <v>215</v>
      </c>
      <c r="L43" s="220" t="s">
        <v>215</v>
      </c>
      <c r="M43" s="220" t="s">
        <v>215</v>
      </c>
      <c r="N43" s="220" t="s">
        <v>215</v>
      </c>
      <c r="O43" s="220" t="s">
        <v>215</v>
      </c>
      <c r="P43" s="220" t="s">
        <v>215</v>
      </c>
      <c r="Q43" s="220" t="s">
        <v>215</v>
      </c>
      <c r="R43" s="220" t="s">
        <v>215</v>
      </c>
      <c r="S43" s="220" t="s">
        <v>215</v>
      </c>
      <c r="T43" s="220" t="s">
        <v>215</v>
      </c>
      <c r="U43" s="220" t="s">
        <v>215</v>
      </c>
      <c r="V43" s="220" t="s">
        <v>215</v>
      </c>
      <c r="W43" s="220" t="s">
        <v>215</v>
      </c>
      <c r="X43" s="220" t="s">
        <v>215</v>
      </c>
      <c r="Y43" s="220" t="s">
        <v>215</v>
      </c>
      <c r="Z43" s="220" t="s">
        <v>215</v>
      </c>
      <c r="AA43" s="220" t="s">
        <v>215</v>
      </c>
      <c r="AB43" s="220" t="s">
        <v>215</v>
      </c>
      <c r="AC43" s="220" t="s">
        <v>215</v>
      </c>
      <c r="AD43" s="220" t="s">
        <v>215</v>
      </c>
      <c r="AE43" s="220" t="s">
        <v>215</v>
      </c>
      <c r="AF43" s="220" t="s">
        <v>215</v>
      </c>
      <c r="AG43" s="220" t="s">
        <v>215</v>
      </c>
      <c r="AH43" s="220" t="s">
        <v>215</v>
      </c>
      <c r="AI43" s="220" t="s">
        <v>215</v>
      </c>
      <c r="AJ43" s="220" t="s">
        <v>215</v>
      </c>
      <c r="AK43" s="220" t="s">
        <v>215</v>
      </c>
      <c r="AL43" s="220" t="s">
        <v>215</v>
      </c>
      <c r="AM43" s="220" t="s">
        <v>215</v>
      </c>
      <c r="AN43" s="220" t="s">
        <v>215</v>
      </c>
      <c r="AO43" s="220" t="s">
        <v>215</v>
      </c>
      <c r="AP43" s="220" t="s">
        <v>215</v>
      </c>
    </row>
    <row r="44" spans="1:42" s="221" customFormat="1" x14ac:dyDescent="0.3">
      <c r="A44" s="222" t="s">
        <v>215</v>
      </c>
      <c r="B44" s="222" t="s">
        <v>215</v>
      </c>
      <c r="C44" s="222" t="s">
        <v>215</v>
      </c>
      <c r="D44" s="220" t="s">
        <v>215</v>
      </c>
      <c r="E44" s="220" t="s">
        <v>215</v>
      </c>
      <c r="F44" s="220" t="s">
        <v>215</v>
      </c>
      <c r="G44" s="220" t="s">
        <v>215</v>
      </c>
      <c r="H44" s="220" t="s">
        <v>215</v>
      </c>
      <c r="I44" s="220" t="s">
        <v>215</v>
      </c>
      <c r="J44" s="220" t="s">
        <v>215</v>
      </c>
      <c r="K44" s="220" t="s">
        <v>215</v>
      </c>
      <c r="L44" s="220" t="s">
        <v>215</v>
      </c>
      <c r="M44" s="220" t="s">
        <v>215</v>
      </c>
      <c r="N44" s="220" t="s">
        <v>215</v>
      </c>
      <c r="O44" s="220" t="s">
        <v>215</v>
      </c>
      <c r="P44" s="220" t="s">
        <v>215</v>
      </c>
      <c r="Q44" s="220" t="s">
        <v>215</v>
      </c>
      <c r="R44" s="220" t="s">
        <v>215</v>
      </c>
      <c r="S44" s="220" t="s">
        <v>215</v>
      </c>
      <c r="T44" s="220" t="s">
        <v>215</v>
      </c>
      <c r="U44" s="220" t="s">
        <v>215</v>
      </c>
      <c r="V44" s="220" t="s">
        <v>215</v>
      </c>
      <c r="W44" s="220" t="s">
        <v>215</v>
      </c>
      <c r="X44" s="220" t="s">
        <v>215</v>
      </c>
      <c r="Y44" s="220" t="s">
        <v>215</v>
      </c>
      <c r="Z44" s="220" t="s">
        <v>215</v>
      </c>
      <c r="AA44" s="220" t="s">
        <v>215</v>
      </c>
      <c r="AB44" s="220" t="s">
        <v>215</v>
      </c>
      <c r="AC44" s="220" t="s">
        <v>215</v>
      </c>
      <c r="AD44" s="220" t="s">
        <v>215</v>
      </c>
      <c r="AE44" s="220" t="s">
        <v>215</v>
      </c>
      <c r="AF44" s="220" t="s">
        <v>215</v>
      </c>
      <c r="AG44" s="220" t="s">
        <v>215</v>
      </c>
      <c r="AH44" s="220" t="s">
        <v>215</v>
      </c>
      <c r="AI44" s="220" t="s">
        <v>215</v>
      </c>
      <c r="AJ44" s="220" t="s">
        <v>215</v>
      </c>
      <c r="AK44" s="220" t="s">
        <v>215</v>
      </c>
      <c r="AL44" s="220" t="s">
        <v>215</v>
      </c>
      <c r="AM44" s="220" t="s">
        <v>215</v>
      </c>
      <c r="AN44" s="220" t="s">
        <v>215</v>
      </c>
      <c r="AO44" s="220" t="s">
        <v>215</v>
      </c>
      <c r="AP44" s="220" t="s">
        <v>215</v>
      </c>
    </row>
  </sheetData>
  <mergeCells count="6">
    <mergeCell ref="A1:O1"/>
    <mergeCell ref="A3:O8"/>
    <mergeCell ref="AJ13:AP13"/>
    <mergeCell ref="A13:S13"/>
    <mergeCell ref="T13:Z13"/>
    <mergeCell ref="AA13:AG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1 xmlns="084a5cd8-1559-4e94-ac72-b94fb9abc19e">5</Order1>
    <DocComments xmlns="084a5cd8-1559-4e94-ac72-b94fb9abc19e">Application Form Annex to be available in SEP.</DocComments>
    <DocPublversion xmlns="084a5cd8-1559-4e94-ac72-b94fb9abc19e" xsi:nil="true"/>
    <s86b xmlns="58f75e61-ed07-41d3-a804-02f248e1fac3" xsi:nil="true"/>
    <DocInternalExternal xmlns="084a5cd8-1559-4e94-ac72-b94fb9abc19e">Internal &amp; external</DocInternalExternal>
    <ProgrCategory xmlns="084a5cd8-1559-4e94-ac72-b94fb9abc19e">3. Customised reports &amp; forms</ProgrCategory>
    <ProgrGroup xmlns="084a5cd8-1559-4e94-ac72-b94fb9abc19e">10 INNOVFUND</ProgrGroup>
    <DocStatus xmlns="084a5cd8-1559-4e94-ac72-b94fb9abc19e">Ready</DocStatus>
    <DocPublDestination xmlns="084a5cd8-1559-4e94-ac72-b94fb9abc19e" xsi:nil="true"/>
    <DocPublProtocol xmlns="084a5cd8-1559-4e94-ac72-b94fb9abc19e">TPL2-2 Programme tpl - Application forms, etc</DocPublProtocol>
    <DocOfficerComments xmlns="084a5cd8-1559-4e94-ac72-b94fb9abc19e" xsi:nil="true"/>
    <DocPublDate xmlns="084a5cd8-1559-4e94-ac72-b94fb9abc19e" xsi:nil="true"/>
    <ITcomments xmlns="084a5cd8-1559-4e94-ac72-b94fb9abc19e" xsi:nil="true"/>
    <ITstatus xmlns="084a5cd8-1559-4e94-ac72-b94fb9abc19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EC Document" ma:contentTypeID="0x010100258AA79CEB83498886A3A086811232500015D68561EDF2314DA91E1210E4D82B5C" ma:contentTypeVersion="39" ma:contentTypeDescription="Create a new document in this library." ma:contentTypeScope="" ma:versionID="ad40b37cd03bf1245cd45f00d52a16ab">
  <xsd:schema xmlns:xsd="http://www.w3.org/2001/XMLSchema" xmlns:xs="http://www.w3.org/2001/XMLSchema" xmlns:p="http://schemas.microsoft.com/office/2006/metadata/properties" xmlns:ns2="084a5cd8-1559-4e94-ac72-b94fb9abc19e" xmlns:ns3="58f75e61-ed07-41d3-a804-02f248e1fac3" targetNamespace="http://schemas.microsoft.com/office/2006/metadata/properties" ma:root="true" ma:fieldsID="2f7b0d48c5fb32656b63a66ccf0ce86c" ns2:_="" ns3:_="">
    <xsd:import namespace="084a5cd8-1559-4e94-ac72-b94fb9abc19e"/>
    <xsd:import namespace="58f75e61-ed07-41d3-a804-02f248e1fac3"/>
    <xsd:element name="properties">
      <xsd:complexType>
        <xsd:sequence>
          <xsd:element name="documentManagement">
            <xsd:complexType>
              <xsd:all>
                <xsd:element ref="ns2:ProgrGroup" minOccurs="0"/>
                <xsd:element ref="ns2:ProgrCategory" minOccurs="0"/>
                <xsd:element ref="ns2:Order1" minOccurs="0"/>
                <xsd:element ref="ns2:DocComments" minOccurs="0"/>
                <xsd:element ref="ns2:DocOfficerComments" minOccurs="0"/>
                <xsd:element ref="ns2:DocStatus" minOccurs="0"/>
                <xsd:element ref="ns2:DocPublProtocol" minOccurs="0"/>
                <xsd:element ref="ns2:DocInternalExternal" minOccurs="0"/>
                <xsd:element ref="ns2:DocPublDestination" minOccurs="0"/>
                <xsd:element ref="ns2:DocPublDate" minOccurs="0"/>
                <xsd:element ref="ns2:DocPublversion" minOccurs="0"/>
                <xsd:element ref="ns2:ITcomments" minOccurs="0"/>
                <xsd:element ref="ns2:ITstatus" minOccurs="0"/>
                <xsd:element ref="ns3:s86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5cd8-1559-4e94-ac72-b94fb9abc19e" elementFormDefault="qualified">
    <xsd:import namespace="http://schemas.microsoft.com/office/2006/documentManagement/types"/>
    <xsd:import namespace="http://schemas.microsoft.com/office/infopath/2007/PartnerControls"/>
    <xsd:element name="ProgrGroup" ma:index="1" nillable="true" ma:displayName="Programme Docs Group" ma:description="Needed for MGAs &amp; Programme Documents (MFF 2021-2027)" ma:format="Dropdown" ma:internalName="ProgrGroup">
      <xsd:simpleType>
        <xsd:union memberTypes="dms:Text">
          <xsd:simpleType>
            <xsd:restriction base="dms:Choice">
              <xsd:enumeration value="00 CORPORATE MASTERFILES"/>
              <xsd:enumeration value="00 HEALTHCHECKS"/>
              <xsd:enumeration value="01 HORIZON and EURATOM"/>
              <xsd:enumeration value="02 RFCS"/>
              <xsd:enumeration value="03 DIGITAL EUROPE (DEP)"/>
              <xsd:enumeration value="04 DEFENCE (EDF, ASAP and EDIRPA)"/>
              <xsd:enumeration value="05 SPACE"/>
              <xsd:enumeration value="06 CEF"/>
              <xsd:enumeration value="07 I3"/>
              <xsd:enumeration value="07a ERDF-TA"/>
              <xsd:enumeration value="08 IMREG"/>
              <xsd:enumeration value="09 LIFE"/>
              <xsd:enumeration value="10 INNOVFUND"/>
              <xsd:enumeration value="11 RENEWFM"/>
              <xsd:enumeration value="11a JTM"/>
              <xsd:enumeration value="12 EMFAF"/>
              <xsd:enumeration value="13 AGRIP"/>
              <xsd:enumeration value="14 IMCAP"/>
              <xsd:enumeration value="15 SINGLE MARKET (SMP)"/>
              <xsd:enumeration value="16 ERASMUS"/>
              <xsd:enumeration value="17 CREATIVE EUROPE"/>
              <xsd:enumeration value="18 EUROPEAN SOLIDARITY CORPS (ESC)"/>
              <xsd:enumeration value="19 CERV"/>
              <xsd:enumeration value="20 JUSTICE"/>
              <xsd:enumeration value="21 ESF and SOCPL"/>
              <xsd:enumeration value="22 EU4HEALTH"/>
              <xsd:enumeration value="23 AMIF, ISF and BMVI"/>
              <xsd:enumeration value="24 EU ANTI-FRAUD"/>
              <xsd:enumeration value="25 CUSTOMS and FISCALIS"/>
              <xsd:enumeration value="26 CCEI"/>
              <xsd:enumeration value="27 PERICLES"/>
              <xsd:enumeration value="28 TECHNICAL SUPPORT (TSI)"/>
              <xsd:enumeration value="29 UCPM"/>
              <xsd:enumeration value="30 HUMANITARIAN AID"/>
              <xsd:enumeration value="31 RELEX"/>
              <xsd:enumeration value="41 EUROPE DIRECT"/>
              <xsd:enumeration value="41 EUROPOL"/>
              <xsd:enumeration value="41 PPPA"/>
            </xsd:restriction>
          </xsd:simpleType>
        </xsd:union>
      </xsd:simpleType>
    </xsd:element>
    <xsd:element name="ProgrCategory" ma:index="2" nillable="true" ma:displayName="Programme Docs Category" ma:description="Needed for MGAs &amp; Programme Documents (MFF 2021-2027)" ma:format="Dropdown" ma:internalName="ProgrCategory">
      <xsd:simpleType>
        <xsd:union memberTypes="dms:Text">
          <xsd:simpleType>
            <xsd:restriction base="dms:Choice">
              <xsd:enumeration value="1. MGAs"/>
              <xsd:enumeration value="2. Programme guidance"/>
              <xsd:enumeration value="3. Customised reports &amp; forms"/>
              <xsd:enumeration value="5. Other"/>
              <xsd:enumeration value="6. xxx PUBLICATION FOLDERS"/>
              <xsd:enumeration value="7. xxxx DISCARDED DOCUMENTS"/>
              <xsd:enumeration value="7. xxxx DONE DOCUMENTS"/>
              <xsd:enumeration value="7. xxxx ORIGINAL DOCUMENTS"/>
              <xsd:enumeration value="1. PART C HEALTHCHECK"/>
              <xsd:enumeration value="2. MGA Annexes"/>
              <xsd:enumeration value="3. Customised reports &amp; forms (HE ERC)"/>
              <xsd:enumeration value="3. Customised reports &amp; forms (HE MSCA)"/>
              <xsd:enumeration value="3. Customised reports &amp; forms (HE EIC)"/>
              <xsd:enumeration value="3. Customised reports &amp; forms (HE EIT)"/>
              <xsd:enumeration value="3. Customised reports &amp; forms (ASAP)"/>
              <xsd:enumeration value="3. Customised reports &amp; forms (EDIRPA)"/>
              <xsd:enumeration value="3. Customised reports &amp; forms (INNOVFUND AUCTIONS)"/>
              <xsd:enumeration value="3. Customised reports &amp; forms (SMP COSME)"/>
              <xsd:enumeration value="3. Customised reports &amp; forms (SMP CONS)"/>
              <xsd:enumeration value="3. Customised reports &amp; forms (SMP COMP)"/>
              <xsd:enumeration value="3. Customised reports &amp; forms (SMP FOOD)"/>
              <xsd:enumeration value="3. Customised reports &amp; forms (SMP STAND)"/>
              <xsd:enumeration value="3. Customised reports &amp; forms (SMP ESS)"/>
              <xsd:enumeration value="3. Customised reports &amp; forms (SMP SURV)"/>
              <xsd:enumeration value="3. Customised reports &amp; forms (ERASMUS JMO Schools Info Package)"/>
              <xsd:enumeration value="3. Customised reports &amp; forms (ECHE Certificate)"/>
              <xsd:enumeration value="3. Customised reports &amp; forms (ESC HUMAID Quality Label)"/>
              <xsd:enumeration value="3. Customised reports &amp; forms (ECHO Partnership Certificate)"/>
              <xsd:enumeration value="3. Customised reports &amp; forms (NDICI and IPA TWINNING)"/>
              <xsd:enumeration value="3. Customised reports &amp; forms (NDICI MOBAF)"/>
              <xsd:enumeration value="3. Customised reports &amp; forms (PPPA EACEA)"/>
            </xsd:restriction>
          </xsd:simpleType>
        </xsd:union>
      </xsd:simpleType>
    </xsd:element>
    <xsd:element name="Order1" ma:index="3" nillable="true" ma:displayName="Order" ma:internalName="Order1" ma:percentage="FALSE">
      <xsd:simpleType>
        <xsd:restriction base="dms:Number"/>
      </xsd:simpleType>
    </xsd:element>
    <xsd:element name="DocComments" ma:index="4" nillable="true" ma:displayName="Doc Comments" ma:description="Needed for all Pages" ma:internalName="DocComments">
      <xsd:simpleType>
        <xsd:restriction base="dms:Note"/>
      </xsd:simpleType>
    </xsd:element>
    <xsd:element name="DocOfficerComments" ma:index="5" nillable="true" ma:displayName="Doc Officer Comments" ma:description="Needed for MGAs &amp; Programme Documents and Business Documents Management View" ma:internalName="DocOfficerComments">
      <xsd:simpleType>
        <xsd:restriction base="dms:Note">
          <xsd:maxLength value="255"/>
        </xsd:restriction>
      </xsd:simpleType>
    </xsd:element>
    <xsd:element name="DocStatus" ma:index="6" nillable="true" ma:displayName="Doc Status" ma:description="Needed for all except GoFund Archive" ma:format="Dropdown" ma:internalName="DocStatus">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7" nillable="true" ma:displayName="Doc Publ. Protocol" ma:description="Needed for MGAs &amp; Programme Documents and Business Documents Management View" ma:format="Dropdown" ma:internalName="DocPublProtocol">
      <xsd:simpleType>
        <xsd:union memberTypes="dms:Text">
          <xsd:simpleType>
            <xsd:restriction base="dms:Choice">
              <xsd:enumeration value="MGA2-1 MGAs"/>
              <xsd:enumeration value="CONTR1-1 Expert contracts"/>
              <xsd:enumeration value="GUID1-1 Business - External guidance"/>
              <xsd:enumeration value="GUID1-2 Business - Internal guidance"/>
              <xsd:enumeration value="GUID2-1 Programme tpl - External guidance"/>
              <xsd:enumeration value="GUID2-2 Programme tpl - Internal guidance"/>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8" nillable="true" ma:displayName="Doc Internal/External" ma:description="Needed for MGAs &amp; Programme Documents and Business Documentation Management View" ma:format="Dropdown" ma:internalName="DocInternalExternal">
      <xsd:simpleType>
        <xsd:union memberTypes="dms:Text">
          <xsd:simpleType>
            <xsd:restriction base="dms:Choice">
              <xsd:enumeration value="Internal"/>
              <xsd:enumeration value="External"/>
              <xsd:enumeration value="Internal &amp; external"/>
            </xsd:restriction>
          </xsd:simpleType>
        </xsd:union>
      </xsd:simpleType>
    </xsd:element>
    <xsd:element name="DocPublDestination" ma:index="9" nillable="true" ma:displayName="Doc Publ. Destination" ma:description="Needed for MGAs &amp; Programme Documents and Business Documents Management View" ma:internalName="DocPublDestination">
      <xsd:simpleType>
        <xsd:restriction base="dms:Note">
          <xsd:maxLength value="255"/>
        </xsd:restriction>
      </xsd:simpleType>
    </xsd:element>
    <xsd:element name="DocPublDate" ma:index="10" nillable="true" ma:displayName="Doc Publ. Date" ma:description="Needed for MGAs &amp; Programme Documents and Business Documents Management View" ma:format="DateOnly" ma:internalName="DocPublDate">
      <xsd:simpleType>
        <xsd:restriction base="dms:DateTime"/>
      </xsd:simpleType>
    </xsd:element>
    <xsd:element name="DocPublversion" ma:index="11" nillable="true" ma:displayName="Doc Publ. Version" ma:description="Needed for MGAs &amp; Programme Documents and Business Documents Management View" ma:internalName="DocPublversion" ma:percentage="FALSE">
      <xsd:simpleType>
        <xsd:restriction base="dms:Number"/>
      </xsd:simpleType>
    </xsd:element>
    <xsd:element name="ITcomments" ma:index="12" nillable="true" ma:displayName="IT Comments" ma:description="Needed for MGAs &amp; Programme Documents and Business Documents Normal View" ma:internalName="ITcomments">
      <xsd:simpleType>
        <xsd:restriction base="dms:Note">
          <xsd:maxLength value="255"/>
        </xsd:restriction>
      </xsd:simpleType>
    </xsd:element>
    <xsd:element name="ITstatus" ma:index="13" nillable="true" ma:displayName="IT Status" ma:description="Needed for MGAs &amp; Programme Documents and Business Documents Normal View" ma:format="Dropdown" ma:internalName="ITstatus">
      <xsd:simpleType>
        <xsd:union memberTypes="dms:Text">
          <xsd:simpleType>
            <xsd:restriction base="dms:Choice">
              <xsd:enumeration value="͏Wait"/>
              <xsd:enumeration value="Ready for IT"/>
              <xsd:enumeration value="IT implementation started"/>
              <xsd:enumeration value="IT implementation finished"/>
              <xsd:enumeration value="New version ready for IT"/>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8f75e61-ed07-41d3-a804-02f248e1fac3" elementFormDefault="qualified">
    <xsd:import namespace="http://schemas.microsoft.com/office/2006/documentManagement/types"/>
    <xsd:import namespace="http://schemas.microsoft.com/office/infopath/2007/PartnerControls"/>
    <xsd:element name="s86b" ma:index="21" nillable="true" ma:displayName="Doc Internal/External" ma:internalName="s86b">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AB3D60-539C-4F4A-AC4F-448C26C4ECCF}">
  <ds:schemaRefs>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purl.org/dc/dcmitype/"/>
    <ds:schemaRef ds:uri="58f75e61-ed07-41d3-a804-02f248e1fac3"/>
    <ds:schemaRef ds:uri="http://www.w3.org/XML/1998/namespace"/>
    <ds:schemaRef ds:uri="http://purl.org/dc/elements/1.1/"/>
    <ds:schemaRef ds:uri="http://schemas.microsoft.com/office/infopath/2007/PartnerControls"/>
    <ds:schemaRef ds:uri="084a5cd8-1559-4e94-ac72-b94fb9abc19e"/>
  </ds:schemaRefs>
</ds:datastoreItem>
</file>

<file path=customXml/itemProps2.xml><?xml version="1.0" encoding="utf-8"?>
<ds:datastoreItem xmlns:ds="http://schemas.openxmlformats.org/officeDocument/2006/customXml" ds:itemID="{37232442-5299-4BDE-886C-D991435005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5cd8-1559-4e94-ac72-b94fb9abc19e"/>
    <ds:schemaRef ds:uri="58f75e61-ed07-41d3-a804-02f248e1f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691BDD-893D-4D0F-ABA6-68A2257212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Overview</vt:lpstr>
      <vt:lpstr>Summary</vt:lpstr>
      <vt:lpstr>Summary per year</vt:lpstr>
      <vt:lpstr>Reference emissions</vt:lpstr>
      <vt:lpstr>Project emissions</vt:lpstr>
      <vt:lpstr>Conversion factors</vt:lpstr>
      <vt:lpstr>Assumptions</vt:lpstr>
      <vt:lpstr>Net carbon removals</vt:lpstr>
      <vt:lpstr>Other GHG emission avoidance</vt:lpstr>
      <vt:lpstr>Additional ren. electricity</vt:lpstr>
      <vt:lpstr>CC credit_Overview</vt:lpstr>
      <vt:lpstr>CC credit_calculation</vt:lpstr>
      <vt:lpstr>CC credit_Conversion factors</vt:lpstr>
      <vt:lpstr>CC credit_Assumptions</vt:lpstr>
      <vt:lpstr>Checklist</vt:lpstr>
      <vt:lpstr>Example GHG</vt:lpstr>
      <vt:lpstr>Reporting Table</vt:lpstr>
      <vt:lpstr>History of changes table</vt:lpstr>
      <vt:lpstr>MyList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2021-03-19T16:12:32Z</dcterms:created>
  <dcterms:modified xsi:type="dcterms:W3CDTF">2024-02-26T14:09:28Z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0x010100258AA79CEB83498886A3A086811232500015D68561EDF2314DA91E1210E4D82B5C</vt:lpwstr>
  </property>
  <property fmtid="{D5CDD505-2E9C-101B-9397-08002B2CF9AE}" pid="3" name="comm" linkTarget="prop_comm">
    <vt:lpwstr>#REF!</vt:lpwstr>
  </property>
  <property fmtid="{D5CDD505-2E9C-101B-9397-08002B2CF9AE}" pid="4" name="resi" linkTarget="prop_resi">
    <vt:lpwstr>#REF!</vt:lpwstr>
  </property>
  <property fmtid="{D5CDD505-2E9C-101B-9397-08002B2CF9AE}" pid="5" name="uti" linkTarget="prop_uti">
    <vt:lpwstr>#REF!</vt:lpwstr>
  </property>
  <property fmtid="{D5CDD505-2E9C-101B-9397-08002B2CF9AE}" pid="6" name="MSIP_Label_6bd9ddd1-4d20-43f6-abfa-fc3c07406f94_Enabled">
    <vt:lpwstr>true</vt:lpwstr>
  </property>
  <property fmtid="{D5CDD505-2E9C-101B-9397-08002B2CF9AE}" pid="7" name="MSIP_Label_6bd9ddd1-4d20-43f6-abfa-fc3c07406f94_SetDate">
    <vt:lpwstr>2022-03-30T08:52:50Z</vt:lpwstr>
  </property>
  <property fmtid="{D5CDD505-2E9C-101B-9397-08002B2CF9AE}" pid="8" name="MSIP_Label_6bd9ddd1-4d20-43f6-abfa-fc3c07406f94_Method">
    <vt:lpwstr>Standard</vt:lpwstr>
  </property>
  <property fmtid="{D5CDD505-2E9C-101B-9397-08002B2CF9AE}" pid="9" name="MSIP_Label_6bd9ddd1-4d20-43f6-abfa-fc3c07406f94_Name">
    <vt:lpwstr>Commission Use</vt:lpwstr>
  </property>
  <property fmtid="{D5CDD505-2E9C-101B-9397-08002B2CF9AE}" pid="10" name="MSIP_Label_6bd9ddd1-4d20-43f6-abfa-fc3c07406f94_SiteId">
    <vt:lpwstr>b24c8b06-522c-46fe-9080-70926f8dddb1</vt:lpwstr>
  </property>
  <property fmtid="{D5CDD505-2E9C-101B-9397-08002B2CF9AE}" pid="11" name="MSIP_Label_6bd9ddd1-4d20-43f6-abfa-fc3c07406f94_ActionId">
    <vt:lpwstr>65b64888-5b91-4120-a960-83a4ed315a48</vt:lpwstr>
  </property>
  <property fmtid="{D5CDD505-2E9C-101B-9397-08002B2CF9AE}" pid="12" name="MSIP_Label_6bd9ddd1-4d20-43f6-abfa-fc3c07406f94_ContentBits">
    <vt:lpwstr>0</vt:lpwstr>
  </property>
</Properties>
</file>